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uest\Documents\kyozai\excel_low\090_other\30_other_3\"/>
    </mc:Choice>
  </mc:AlternateContent>
  <bookViews>
    <workbookView xWindow="120" yWindow="30" windowWidth="11715" windowHeight="6525" tabRatio="601"/>
  </bookViews>
  <sheets>
    <sheet name="問１ 行列入れ替えコピー" sheetId="17" r:id="rId1"/>
    <sheet name="問3 書式の置換" sheetId="16" state="hidden" r:id="rId2"/>
    <sheet name="問２ 名前の作成と引用" sheetId="18" r:id="rId3"/>
    <sheet name="問３ コメント" sheetId="19" r:id="rId4"/>
    <sheet name="問6 組織図" sheetId="21" state="hidden" r:id="rId5"/>
  </sheets>
  <calcPr calcId="152511"/>
</workbook>
</file>

<file path=xl/calcChain.xml><?xml version="1.0" encoding="utf-8"?>
<calcChain xmlns="http://schemas.openxmlformats.org/spreadsheetml/2006/main">
  <c r="D13" i="18" l="1"/>
  <c r="E13" i="18"/>
  <c r="F13" i="18"/>
  <c r="G13" i="18"/>
  <c r="H13" i="18"/>
  <c r="I13" i="18"/>
  <c r="J13" i="18"/>
  <c r="K13" i="18"/>
  <c r="C13" i="18"/>
  <c r="C3" i="18" l="1"/>
  <c r="D3" i="18" s="1"/>
  <c r="E3" i="18" s="1"/>
  <c r="F3" i="18" s="1"/>
  <c r="G3" i="18" s="1"/>
  <c r="H3" i="18" s="1"/>
  <c r="I3" i="18" s="1"/>
  <c r="G1" i="18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5" i="16"/>
  <c r="G4" i="16"/>
  <c r="J4" i="18"/>
  <c r="K4" i="18"/>
  <c r="J5" i="18"/>
  <c r="K5" i="18"/>
  <c r="J6" i="18"/>
  <c r="K6" i="18"/>
  <c r="J7" i="18"/>
  <c r="K7" i="18"/>
  <c r="J8" i="18"/>
  <c r="K8" i="18"/>
  <c r="J9" i="18"/>
  <c r="K9" i="18"/>
  <c r="J10" i="18"/>
  <c r="K10" i="18"/>
  <c r="J11" i="18"/>
  <c r="K11" i="18"/>
  <c r="J12" i="18"/>
  <c r="K12" i="18"/>
  <c r="E17" i="19"/>
</calcChain>
</file>

<file path=xl/sharedStrings.xml><?xml version="1.0" encoding="utf-8"?>
<sst xmlns="http://schemas.openxmlformats.org/spreadsheetml/2006/main" count="180" uniqueCount="167">
  <si>
    <t>◇◆◇ 社員別実績表 ◇◆◇</t>
    <rPh sb="4" eb="6">
      <t>シャイン</t>
    </rPh>
    <rPh sb="6" eb="7">
      <t>ベツ</t>
    </rPh>
    <rPh sb="7" eb="9">
      <t>ジッセキ</t>
    </rPh>
    <rPh sb="9" eb="10">
      <t>ヒョウ</t>
    </rPh>
    <phoneticPr fontId="2"/>
  </si>
  <si>
    <t>単位:千円</t>
    <rPh sb="0" eb="2">
      <t>タンイ</t>
    </rPh>
    <rPh sb="3" eb="5">
      <t>センエン</t>
    </rPh>
    <phoneticPr fontId="2"/>
  </si>
  <si>
    <t>氏名</t>
    <rPh sb="0" eb="2">
      <t>シメイ</t>
    </rPh>
    <phoneticPr fontId="2"/>
  </si>
  <si>
    <t>地区</t>
    <rPh sb="0" eb="2">
      <t>チク</t>
    </rPh>
    <phoneticPr fontId="2"/>
  </si>
  <si>
    <t>部署名</t>
    <rPh sb="0" eb="3">
      <t>ブショメイ</t>
    </rPh>
    <phoneticPr fontId="2"/>
  </si>
  <si>
    <t>入社年</t>
    <rPh sb="0" eb="2">
      <t>ニュウシャ</t>
    </rPh>
    <rPh sb="2" eb="3">
      <t>ネン</t>
    </rPh>
    <phoneticPr fontId="2"/>
  </si>
  <si>
    <t>今期目標</t>
    <rPh sb="0" eb="2">
      <t>コンキ</t>
    </rPh>
    <rPh sb="2" eb="4">
      <t>モクヒョウ</t>
    </rPh>
    <phoneticPr fontId="2"/>
  </si>
  <si>
    <t>今期実績</t>
    <rPh sb="0" eb="2">
      <t>コンキ</t>
    </rPh>
    <rPh sb="2" eb="4">
      <t>ジッセキ</t>
    </rPh>
    <phoneticPr fontId="2"/>
  </si>
  <si>
    <t>達成率</t>
    <rPh sb="0" eb="3">
      <t>タッセイリツ</t>
    </rPh>
    <phoneticPr fontId="2"/>
  </si>
  <si>
    <t>田中 啓介</t>
    <rPh sb="0" eb="2">
      <t>タナカ</t>
    </rPh>
    <rPh sb="3" eb="5">
      <t>ケイスケ</t>
    </rPh>
    <phoneticPr fontId="2"/>
  </si>
  <si>
    <t>東店第1営業部</t>
    <rPh sb="0" eb="2">
      <t>ヒガシテン</t>
    </rPh>
    <rPh sb="2" eb="3">
      <t>ダイ</t>
    </rPh>
    <rPh sb="4" eb="7">
      <t>エイギョウブ</t>
    </rPh>
    <phoneticPr fontId="2"/>
  </si>
  <si>
    <t>佐藤 一郎</t>
    <rPh sb="0" eb="2">
      <t>サトウ</t>
    </rPh>
    <rPh sb="3" eb="5">
      <t>イチロウ</t>
    </rPh>
    <phoneticPr fontId="2"/>
  </si>
  <si>
    <t>札幌</t>
    <rPh sb="0" eb="2">
      <t>サッポロ</t>
    </rPh>
    <phoneticPr fontId="2"/>
  </si>
  <si>
    <t>北店第1営業部</t>
    <rPh sb="0" eb="1">
      <t>キタ</t>
    </rPh>
    <rPh sb="1" eb="2">
      <t>テン</t>
    </rPh>
    <rPh sb="2" eb="3">
      <t>ダイ</t>
    </rPh>
    <rPh sb="4" eb="7">
      <t>エイギョウブ</t>
    </rPh>
    <phoneticPr fontId="2"/>
  </si>
  <si>
    <t>中野 博</t>
    <rPh sb="0" eb="2">
      <t>ナカノ</t>
    </rPh>
    <rPh sb="3" eb="4">
      <t>ヒロシ</t>
    </rPh>
    <phoneticPr fontId="2"/>
  </si>
  <si>
    <t>福岡</t>
    <rPh sb="0" eb="2">
      <t>フクオカ</t>
    </rPh>
    <phoneticPr fontId="2"/>
  </si>
  <si>
    <t>東店第3営業部</t>
    <rPh sb="0" eb="2">
      <t>ヒガシテン</t>
    </rPh>
    <rPh sb="2" eb="3">
      <t>ダイ</t>
    </rPh>
    <rPh sb="4" eb="7">
      <t>エイギョウブ</t>
    </rPh>
    <phoneticPr fontId="2"/>
  </si>
  <si>
    <t>木下 良雄</t>
    <rPh sb="0" eb="2">
      <t>キノシタ</t>
    </rPh>
    <rPh sb="3" eb="5">
      <t>ヨシオ</t>
    </rPh>
    <phoneticPr fontId="2"/>
  </si>
  <si>
    <t>南店第1営業部</t>
    <rPh sb="0" eb="2">
      <t>ミナミテン</t>
    </rPh>
    <rPh sb="2" eb="3">
      <t>ダイ</t>
    </rPh>
    <rPh sb="4" eb="7">
      <t>エイギョウブ</t>
    </rPh>
    <phoneticPr fontId="2"/>
  </si>
  <si>
    <t>飯田 太郎</t>
    <rPh sb="0" eb="2">
      <t>イイダ</t>
    </rPh>
    <rPh sb="3" eb="5">
      <t>タロウ</t>
    </rPh>
    <phoneticPr fontId="2"/>
  </si>
  <si>
    <t>大阪</t>
    <rPh sb="0" eb="2">
      <t>オオサカ</t>
    </rPh>
    <phoneticPr fontId="2"/>
  </si>
  <si>
    <t>東店第2営業部</t>
    <rPh sb="0" eb="2">
      <t>ヒガシテン</t>
    </rPh>
    <rPh sb="2" eb="3">
      <t>ダイ</t>
    </rPh>
    <rPh sb="4" eb="7">
      <t>エイギョウブ</t>
    </rPh>
    <phoneticPr fontId="2"/>
  </si>
  <si>
    <t>橋本 正雄</t>
    <rPh sb="0" eb="2">
      <t>ハシモト</t>
    </rPh>
    <rPh sb="3" eb="5">
      <t>マサオ</t>
    </rPh>
    <phoneticPr fontId="2"/>
  </si>
  <si>
    <t>北店第1営業部</t>
    <rPh sb="0" eb="2">
      <t>キタテン</t>
    </rPh>
    <rPh sb="2" eb="3">
      <t>ダイ</t>
    </rPh>
    <rPh sb="4" eb="7">
      <t>エイギョウブ</t>
    </rPh>
    <phoneticPr fontId="2"/>
  </si>
  <si>
    <t>清水 幸子</t>
    <rPh sb="0" eb="2">
      <t>シミズ</t>
    </rPh>
    <rPh sb="3" eb="5">
      <t>ユキコ</t>
    </rPh>
    <phoneticPr fontId="2"/>
  </si>
  <si>
    <t>福岡</t>
    <rPh sb="0" eb="2">
      <t>フクオカ</t>
    </rPh>
    <phoneticPr fontId="2"/>
  </si>
  <si>
    <t>南店第2営業部</t>
    <rPh sb="0" eb="2">
      <t>ミナミテン</t>
    </rPh>
    <rPh sb="2" eb="3">
      <t>ダイ</t>
    </rPh>
    <rPh sb="4" eb="7">
      <t>エイギョウブ</t>
    </rPh>
    <phoneticPr fontId="2"/>
  </si>
  <si>
    <t>阿部 次朗</t>
    <rPh sb="0" eb="2">
      <t>アベ</t>
    </rPh>
    <rPh sb="3" eb="5">
      <t>ジロウ</t>
    </rPh>
    <phoneticPr fontId="2"/>
  </si>
  <si>
    <t>札幌</t>
    <rPh sb="0" eb="2">
      <t>サッポロ</t>
    </rPh>
    <phoneticPr fontId="2"/>
  </si>
  <si>
    <t>東店第2営業部</t>
    <rPh sb="0" eb="2">
      <t>ヒガシテン</t>
    </rPh>
    <rPh sb="2" eb="3">
      <t>ダイ</t>
    </rPh>
    <rPh sb="4" eb="7">
      <t>エイギョウブ</t>
    </rPh>
    <phoneticPr fontId="2"/>
  </si>
  <si>
    <t>神田 悟</t>
    <rPh sb="0" eb="2">
      <t>カンダ</t>
    </rPh>
    <rPh sb="3" eb="4">
      <t>サトル</t>
    </rPh>
    <phoneticPr fontId="2"/>
  </si>
  <si>
    <t>大阪</t>
    <rPh sb="0" eb="2">
      <t>オオサカ</t>
    </rPh>
    <phoneticPr fontId="2"/>
  </si>
  <si>
    <t>北店第2営業部</t>
    <rPh sb="0" eb="2">
      <t>キタテン</t>
    </rPh>
    <rPh sb="2" eb="3">
      <t>ダイ</t>
    </rPh>
    <rPh sb="4" eb="7">
      <t>エイギョウブ</t>
    </rPh>
    <phoneticPr fontId="2"/>
  </si>
  <si>
    <t>江田 京子</t>
    <rPh sb="0" eb="2">
      <t>エダ</t>
    </rPh>
    <rPh sb="3" eb="5">
      <t>キョウコ</t>
    </rPh>
    <phoneticPr fontId="2"/>
  </si>
  <si>
    <t>東店第1営業部</t>
    <rPh sb="0" eb="2">
      <t>ヒガシテン</t>
    </rPh>
    <rPh sb="2" eb="3">
      <t>ダイ</t>
    </rPh>
    <rPh sb="4" eb="7">
      <t>エイギョウブ</t>
    </rPh>
    <phoneticPr fontId="2"/>
  </si>
  <si>
    <t>浜田 正人</t>
    <rPh sb="0" eb="2">
      <t>ハマダ</t>
    </rPh>
    <rPh sb="3" eb="5">
      <t>マサト</t>
    </rPh>
    <phoneticPr fontId="2"/>
  </si>
  <si>
    <t>札幌</t>
    <rPh sb="0" eb="2">
      <t>サッポロ</t>
    </rPh>
    <phoneticPr fontId="2"/>
  </si>
  <si>
    <t>北店第1営業部</t>
    <rPh sb="0" eb="2">
      <t>キタテン</t>
    </rPh>
    <rPh sb="2" eb="3">
      <t>ダイ</t>
    </rPh>
    <rPh sb="4" eb="6">
      <t>エイギョウ</t>
    </rPh>
    <rPh sb="6" eb="7">
      <t>ブ</t>
    </rPh>
    <phoneticPr fontId="2"/>
  </si>
  <si>
    <t>木内 美子</t>
    <rPh sb="0" eb="2">
      <t>キノウチ</t>
    </rPh>
    <rPh sb="3" eb="5">
      <t>ヨシコ</t>
    </rPh>
    <phoneticPr fontId="2"/>
  </si>
  <si>
    <t>福岡</t>
    <rPh sb="0" eb="2">
      <t>フクオカ</t>
    </rPh>
    <phoneticPr fontId="2"/>
  </si>
  <si>
    <t>東店第3営業部</t>
    <rPh sb="0" eb="2">
      <t>ヒガシテン</t>
    </rPh>
    <rPh sb="2" eb="3">
      <t>ダイ</t>
    </rPh>
    <rPh sb="4" eb="7">
      <t>エイギョウブ</t>
    </rPh>
    <phoneticPr fontId="2"/>
  </si>
  <si>
    <t>鈴木 陽子</t>
    <rPh sb="0" eb="2">
      <t>スズキ</t>
    </rPh>
    <rPh sb="3" eb="5">
      <t>ヨウコ</t>
    </rPh>
    <phoneticPr fontId="2"/>
  </si>
  <si>
    <t>南店第1営業部</t>
    <rPh sb="0" eb="2">
      <t>ミナミテン</t>
    </rPh>
    <rPh sb="2" eb="3">
      <t>ダイ</t>
    </rPh>
    <rPh sb="4" eb="7">
      <t>エイギョウブ</t>
    </rPh>
    <phoneticPr fontId="2"/>
  </si>
  <si>
    <t>島田 誠</t>
    <rPh sb="0" eb="2">
      <t>シマダ</t>
    </rPh>
    <rPh sb="3" eb="4">
      <t>マコト</t>
    </rPh>
    <phoneticPr fontId="2"/>
  </si>
  <si>
    <t>札幌</t>
    <rPh sb="0" eb="2">
      <t>サッポロ</t>
    </rPh>
    <phoneticPr fontId="2"/>
  </si>
  <si>
    <t>東店第2営業部</t>
    <rPh sb="0" eb="2">
      <t>ヒガシテン</t>
    </rPh>
    <rPh sb="2" eb="3">
      <t>ダイ</t>
    </rPh>
    <rPh sb="4" eb="7">
      <t>エイギョウブ</t>
    </rPh>
    <phoneticPr fontId="2"/>
  </si>
  <si>
    <t>藤田 道子</t>
    <rPh sb="0" eb="2">
      <t>フジタ</t>
    </rPh>
    <rPh sb="3" eb="5">
      <t>ミチコ</t>
    </rPh>
    <phoneticPr fontId="2"/>
  </si>
  <si>
    <t>大阪</t>
    <rPh sb="0" eb="2">
      <t>オオサカ</t>
    </rPh>
    <phoneticPr fontId="2"/>
  </si>
  <si>
    <t>東店第2営業部</t>
    <rPh sb="0" eb="2">
      <t>ヒガシテン</t>
    </rPh>
    <rPh sb="2" eb="3">
      <t>ダイ</t>
    </rPh>
    <rPh sb="4" eb="7">
      <t>エイギョウブ</t>
    </rPh>
    <phoneticPr fontId="2"/>
  </si>
  <si>
    <t>久保 正</t>
    <rPh sb="0" eb="2">
      <t>クボ</t>
    </rPh>
    <rPh sb="3" eb="4">
      <t>タダシ</t>
    </rPh>
    <phoneticPr fontId="2"/>
  </si>
  <si>
    <t>北店第1営業部</t>
    <rPh sb="0" eb="2">
      <t>キタテン</t>
    </rPh>
    <rPh sb="2" eb="3">
      <t>ダイ</t>
    </rPh>
    <rPh sb="4" eb="7">
      <t>エイギョウブ</t>
    </rPh>
    <phoneticPr fontId="2"/>
  </si>
  <si>
    <t>佐伯 三郎</t>
    <rPh sb="0" eb="2">
      <t>サエキ</t>
    </rPh>
    <rPh sb="3" eb="5">
      <t>サブロウ</t>
    </rPh>
    <phoneticPr fontId="2"/>
  </si>
  <si>
    <t>東店第3営業部</t>
    <rPh sb="0" eb="2">
      <t>ヒガシテン</t>
    </rPh>
    <rPh sb="2" eb="3">
      <t>ダイ</t>
    </rPh>
    <rPh sb="4" eb="7">
      <t>エイギョウブ</t>
    </rPh>
    <phoneticPr fontId="2"/>
  </si>
  <si>
    <t>曽根 学</t>
    <rPh sb="0" eb="2">
      <t>ソネ</t>
    </rPh>
    <rPh sb="3" eb="4">
      <t>マナブ</t>
    </rPh>
    <phoneticPr fontId="2"/>
  </si>
  <si>
    <t>大阪</t>
    <rPh sb="0" eb="2">
      <t>オオサカ</t>
    </rPh>
    <phoneticPr fontId="2"/>
  </si>
  <si>
    <t>北店第2営業部</t>
    <rPh sb="0" eb="2">
      <t>キタテン</t>
    </rPh>
    <rPh sb="2" eb="3">
      <t>ダイ</t>
    </rPh>
    <rPh sb="4" eb="7">
      <t>エイギョウブ</t>
    </rPh>
    <phoneticPr fontId="2"/>
  </si>
  <si>
    <t>新谷 則夫</t>
    <rPh sb="0" eb="2">
      <t>アラタニ</t>
    </rPh>
    <rPh sb="3" eb="5">
      <t>ノリオ</t>
    </rPh>
    <phoneticPr fontId="2"/>
  </si>
  <si>
    <t>福岡</t>
    <rPh sb="0" eb="2">
      <t>フクオカ</t>
    </rPh>
    <phoneticPr fontId="2"/>
  </si>
  <si>
    <t>東店第1営業部</t>
    <rPh sb="0" eb="2">
      <t>ヒガシテン</t>
    </rPh>
    <rPh sb="2" eb="3">
      <t>ダイ</t>
    </rPh>
    <rPh sb="4" eb="7">
      <t>エイギョウブ</t>
    </rPh>
    <phoneticPr fontId="2"/>
  </si>
  <si>
    <t>竹田 誠治</t>
    <rPh sb="0" eb="2">
      <t>タケダ</t>
    </rPh>
    <rPh sb="3" eb="5">
      <t>セイジ</t>
    </rPh>
    <phoneticPr fontId="2"/>
  </si>
  <si>
    <t>北店第1営業部</t>
    <rPh sb="0" eb="1">
      <t>キタ</t>
    </rPh>
    <rPh sb="1" eb="2">
      <t>テン</t>
    </rPh>
    <rPh sb="2" eb="3">
      <t>ダイ</t>
    </rPh>
    <rPh sb="4" eb="7">
      <t>エイギョウブ</t>
    </rPh>
    <phoneticPr fontId="2"/>
  </si>
  <si>
    <t>小谷 孝司</t>
    <rPh sb="0" eb="2">
      <t>コタニ</t>
    </rPh>
    <rPh sb="3" eb="5">
      <t>コウジ</t>
    </rPh>
    <phoneticPr fontId="2"/>
  </si>
  <si>
    <t>佐藤 由美</t>
    <rPh sb="0" eb="2">
      <t>サトウ</t>
    </rPh>
    <rPh sb="3" eb="5">
      <t>ユミ</t>
    </rPh>
    <phoneticPr fontId="2"/>
  </si>
  <si>
    <t>大阪</t>
    <rPh sb="0" eb="2">
      <t>オオサカ</t>
    </rPh>
    <phoneticPr fontId="2"/>
  </si>
  <si>
    <t>北店第2営業部</t>
    <rPh sb="0" eb="2">
      <t>キタテン</t>
    </rPh>
    <rPh sb="2" eb="3">
      <t>ダイ</t>
    </rPh>
    <rPh sb="4" eb="7">
      <t>エイギョウブ</t>
    </rPh>
    <phoneticPr fontId="2"/>
  </si>
  <si>
    <t>秋野 美江</t>
    <rPh sb="0" eb="2">
      <t>アキノ</t>
    </rPh>
    <rPh sb="3" eb="5">
      <t>ミエ</t>
    </rPh>
    <phoneticPr fontId="2"/>
  </si>
  <si>
    <t>札幌</t>
    <rPh sb="0" eb="2">
      <t>サッポロ</t>
    </rPh>
    <phoneticPr fontId="2"/>
  </si>
  <si>
    <t>東店第3営業部</t>
    <rPh sb="0" eb="2">
      <t>ヒガシテン</t>
    </rPh>
    <rPh sb="2" eb="3">
      <t>ダイ</t>
    </rPh>
    <rPh sb="4" eb="7">
      <t>エイギョウブ</t>
    </rPh>
    <phoneticPr fontId="2"/>
  </si>
  <si>
    <t>上田 伸二</t>
    <rPh sb="0" eb="2">
      <t>ウエダ</t>
    </rPh>
    <rPh sb="3" eb="5">
      <t>シンジ</t>
    </rPh>
    <phoneticPr fontId="2"/>
  </si>
  <si>
    <t>札幌</t>
    <rPh sb="0" eb="2">
      <t>サッポロ</t>
    </rPh>
    <phoneticPr fontId="2"/>
  </si>
  <si>
    <t>北店第2営業部</t>
    <rPh sb="0" eb="2">
      <t>キタテン</t>
    </rPh>
    <rPh sb="2" eb="3">
      <t>ダイ</t>
    </rPh>
    <rPh sb="4" eb="7">
      <t>エイギョウブ</t>
    </rPh>
    <phoneticPr fontId="2"/>
  </si>
  <si>
    <t>藤城 拓也</t>
    <rPh sb="0" eb="2">
      <t>フジキ</t>
    </rPh>
    <rPh sb="3" eb="5">
      <t>タクヤ</t>
    </rPh>
    <phoneticPr fontId="2"/>
  </si>
  <si>
    <t>福岡</t>
    <rPh sb="0" eb="2">
      <t>フクオカ</t>
    </rPh>
    <phoneticPr fontId="2"/>
  </si>
  <si>
    <t>南店第2営業部</t>
    <rPh sb="0" eb="2">
      <t>ミナミテン</t>
    </rPh>
    <rPh sb="2" eb="3">
      <t>ダイ</t>
    </rPh>
    <rPh sb="4" eb="7">
      <t>エイギョウブ</t>
    </rPh>
    <phoneticPr fontId="2"/>
  </si>
  <si>
    <t>小池 公彦</t>
    <rPh sb="0" eb="2">
      <t>コイケ</t>
    </rPh>
    <rPh sb="3" eb="5">
      <t>キミヒコ</t>
    </rPh>
    <phoneticPr fontId="2"/>
  </si>
  <si>
    <t>東店第1営業部</t>
    <rPh sb="0" eb="2">
      <t>ヒガシテン</t>
    </rPh>
    <rPh sb="2" eb="3">
      <t>ダイ</t>
    </rPh>
    <rPh sb="4" eb="7">
      <t>エイギョウブ</t>
    </rPh>
    <phoneticPr fontId="2"/>
  </si>
  <si>
    <t>笹木 進</t>
    <rPh sb="0" eb="2">
      <t>ササキ</t>
    </rPh>
    <rPh sb="3" eb="4">
      <t>ススム</t>
    </rPh>
    <phoneticPr fontId="2"/>
  </si>
  <si>
    <t>札幌</t>
    <rPh sb="0" eb="2">
      <t>サッポロ</t>
    </rPh>
    <phoneticPr fontId="2"/>
  </si>
  <si>
    <t>北店第2営業部</t>
    <rPh sb="0" eb="2">
      <t>キタテン</t>
    </rPh>
    <rPh sb="2" eb="3">
      <t>ダイ</t>
    </rPh>
    <rPh sb="4" eb="7">
      <t>エイギョウブ</t>
    </rPh>
    <phoneticPr fontId="2"/>
  </si>
  <si>
    <t>中村 仁</t>
    <rPh sb="0" eb="2">
      <t>ナカムラ</t>
    </rPh>
    <rPh sb="3" eb="4">
      <t>ジン</t>
    </rPh>
    <phoneticPr fontId="2"/>
  </si>
  <si>
    <t>南店第2営業部</t>
    <rPh sb="0" eb="2">
      <t>ミナミテン</t>
    </rPh>
    <rPh sb="2" eb="3">
      <t>ダイ</t>
    </rPh>
    <rPh sb="4" eb="7">
      <t>エイギョウブ</t>
    </rPh>
    <phoneticPr fontId="2"/>
  </si>
  <si>
    <t>石田 満</t>
    <rPh sb="0" eb="2">
      <t>イシダ</t>
    </rPh>
    <rPh sb="3" eb="4">
      <t>ミツル</t>
    </rPh>
    <phoneticPr fontId="2"/>
  </si>
  <si>
    <t>福岡</t>
    <rPh sb="0" eb="2">
      <t>フクオカ</t>
    </rPh>
    <phoneticPr fontId="2"/>
  </si>
  <si>
    <t>東店第2営業部</t>
    <rPh sb="0" eb="2">
      <t>ヒガシテン</t>
    </rPh>
    <rPh sb="2" eb="3">
      <t>ダイ</t>
    </rPh>
    <rPh sb="4" eb="7">
      <t>エイギョウブ</t>
    </rPh>
    <phoneticPr fontId="2"/>
  </si>
  <si>
    <t>島木 敬一</t>
    <rPh sb="0" eb="2">
      <t>シマキ</t>
    </rPh>
    <rPh sb="3" eb="5">
      <t>ケイイチ</t>
    </rPh>
    <phoneticPr fontId="2"/>
  </si>
  <si>
    <t>札幌</t>
    <rPh sb="0" eb="2">
      <t>サッポロ</t>
    </rPh>
    <phoneticPr fontId="2"/>
  </si>
  <si>
    <t>南店第1営業部</t>
    <rPh sb="0" eb="2">
      <t>ミナミテン</t>
    </rPh>
    <rPh sb="2" eb="3">
      <t>ダイ</t>
    </rPh>
    <rPh sb="4" eb="7">
      <t>エイギョウブ</t>
    </rPh>
    <phoneticPr fontId="2"/>
  </si>
  <si>
    <t>土屋 亮</t>
    <rPh sb="0" eb="2">
      <t>ツチヤ</t>
    </rPh>
    <rPh sb="3" eb="4">
      <t>リョウ</t>
    </rPh>
    <phoneticPr fontId="2"/>
  </si>
  <si>
    <t>大阪</t>
    <rPh sb="0" eb="2">
      <t>オオサカ</t>
    </rPh>
    <phoneticPr fontId="2"/>
  </si>
  <si>
    <t>東店第1営業部</t>
    <rPh sb="0" eb="2">
      <t>ヒガシテン</t>
    </rPh>
    <rPh sb="2" eb="3">
      <t>ダイ</t>
    </rPh>
    <rPh sb="4" eb="7">
      <t>エイギョウブ</t>
    </rPh>
    <phoneticPr fontId="2"/>
  </si>
  <si>
    <t>堀田 隆</t>
    <rPh sb="0" eb="2">
      <t>ホッタ</t>
    </rPh>
    <rPh sb="3" eb="4">
      <t>タカシ</t>
    </rPh>
    <phoneticPr fontId="2"/>
  </si>
  <si>
    <t>福岡</t>
    <rPh sb="0" eb="2">
      <t>フクオカ</t>
    </rPh>
    <phoneticPr fontId="2"/>
  </si>
  <si>
    <t>南店第2営業部</t>
    <rPh sb="0" eb="2">
      <t>ミナミテン</t>
    </rPh>
    <rPh sb="2" eb="3">
      <t>ダイ</t>
    </rPh>
    <rPh sb="4" eb="7">
      <t>エイギョウブ</t>
    </rPh>
    <phoneticPr fontId="2"/>
  </si>
  <si>
    <t>津島 貴子</t>
    <rPh sb="0" eb="2">
      <t>ツシマ</t>
    </rPh>
    <rPh sb="3" eb="5">
      <t>タカコ</t>
    </rPh>
    <phoneticPr fontId="2"/>
  </si>
  <si>
    <t>札幌</t>
    <rPh sb="0" eb="2">
      <t>サッポロ</t>
    </rPh>
    <phoneticPr fontId="2"/>
  </si>
  <si>
    <t>北店第2営業部</t>
    <rPh sb="0" eb="2">
      <t>キタテン</t>
    </rPh>
    <rPh sb="2" eb="3">
      <t>ダイ</t>
    </rPh>
    <rPh sb="4" eb="7">
      <t>エイギョウブ</t>
    </rPh>
    <phoneticPr fontId="2"/>
  </si>
  <si>
    <t>斎藤 啓子</t>
    <rPh sb="0" eb="2">
      <t>サイトウ</t>
    </rPh>
    <rPh sb="3" eb="5">
      <t>ケイコ</t>
    </rPh>
    <phoneticPr fontId="2"/>
  </si>
  <si>
    <t>東店第3営業部</t>
    <rPh sb="0" eb="2">
      <t>ヒガシテン</t>
    </rPh>
    <rPh sb="2" eb="3">
      <t>ダイ</t>
    </rPh>
    <rPh sb="4" eb="7">
      <t>エイギョウブ</t>
    </rPh>
    <phoneticPr fontId="2"/>
  </si>
  <si>
    <t>小野 清</t>
    <rPh sb="0" eb="2">
      <t>オノ</t>
    </rPh>
    <rPh sb="3" eb="4">
      <t>キヨシ</t>
    </rPh>
    <phoneticPr fontId="2"/>
  </si>
  <si>
    <t>札幌</t>
    <rPh sb="0" eb="2">
      <t>サッポロ</t>
    </rPh>
    <phoneticPr fontId="2"/>
  </si>
  <si>
    <t>近田 文雄</t>
    <rPh sb="0" eb="2">
      <t>チカダ</t>
    </rPh>
    <rPh sb="3" eb="5">
      <t>フミオ</t>
    </rPh>
    <phoneticPr fontId="2"/>
  </si>
  <si>
    <t>福岡</t>
    <rPh sb="0" eb="2">
      <t>フクオカ</t>
    </rPh>
    <phoneticPr fontId="2"/>
  </si>
  <si>
    <t>南店第2営業部</t>
    <rPh sb="0" eb="2">
      <t>ミナミテン</t>
    </rPh>
    <rPh sb="2" eb="3">
      <t>ダイ</t>
    </rPh>
    <rPh sb="4" eb="7">
      <t>エイギョウブ</t>
    </rPh>
    <phoneticPr fontId="2"/>
  </si>
  <si>
    <t>大木 麻里</t>
    <rPh sb="0" eb="2">
      <t>オオキ</t>
    </rPh>
    <rPh sb="3" eb="5">
      <t>マリ</t>
    </rPh>
    <phoneticPr fontId="2"/>
  </si>
  <si>
    <t>大阪</t>
    <rPh sb="0" eb="2">
      <t>オオサカ</t>
    </rPh>
    <phoneticPr fontId="2"/>
  </si>
  <si>
    <t>東店第1営業部</t>
    <rPh sb="0" eb="2">
      <t>ヒガシテン</t>
    </rPh>
    <rPh sb="2" eb="3">
      <t>ダイ</t>
    </rPh>
    <rPh sb="4" eb="7">
      <t>エイギョウブ</t>
    </rPh>
    <phoneticPr fontId="2"/>
  </si>
  <si>
    <t>システム部</t>
    <rPh sb="4" eb="5">
      <t>ブ</t>
    </rPh>
    <phoneticPr fontId="2"/>
  </si>
  <si>
    <t>合計</t>
    <rPh sb="0" eb="2">
      <t>ゴウケイ</t>
    </rPh>
    <phoneticPr fontId="2"/>
  </si>
  <si>
    <t>東京</t>
  </si>
  <si>
    <t>フロア・内線番号表</t>
    <rPh sb="4" eb="6">
      <t>ナイセン</t>
    </rPh>
    <rPh sb="6" eb="8">
      <t>バンゴウ</t>
    </rPh>
    <rPh sb="8" eb="9">
      <t>ヒョウ</t>
    </rPh>
    <phoneticPr fontId="2"/>
  </si>
  <si>
    <t>7階</t>
    <rPh sb="1" eb="2">
      <t>カイ</t>
    </rPh>
    <phoneticPr fontId="2"/>
  </si>
  <si>
    <t>社長室</t>
    <rPh sb="0" eb="3">
      <t>シャチョウシツ</t>
    </rPh>
    <phoneticPr fontId="2"/>
  </si>
  <si>
    <t>秘書課</t>
    <rPh sb="0" eb="2">
      <t>ヒショ</t>
    </rPh>
    <rPh sb="2" eb="3">
      <t>カ</t>
    </rPh>
    <phoneticPr fontId="2"/>
  </si>
  <si>
    <t>6階</t>
    <rPh sb="1" eb="2">
      <t>カイ</t>
    </rPh>
    <phoneticPr fontId="2"/>
  </si>
  <si>
    <t>経理部</t>
    <rPh sb="0" eb="3">
      <t>ケイリブ</t>
    </rPh>
    <phoneticPr fontId="2"/>
  </si>
  <si>
    <t>財務部</t>
    <rPh sb="0" eb="3">
      <t>ザイムブ</t>
    </rPh>
    <phoneticPr fontId="2"/>
  </si>
  <si>
    <t>会議室A</t>
    <rPh sb="0" eb="3">
      <t>カイギシツ</t>
    </rPh>
    <phoneticPr fontId="2"/>
  </si>
  <si>
    <t>5階</t>
    <rPh sb="1" eb="2">
      <t>カイ</t>
    </rPh>
    <phoneticPr fontId="2"/>
  </si>
  <si>
    <t>広報部</t>
    <rPh sb="0" eb="2">
      <t>コウホウ</t>
    </rPh>
    <rPh sb="2" eb="3">
      <t>ブ</t>
    </rPh>
    <phoneticPr fontId="2"/>
  </si>
  <si>
    <t>人事部</t>
    <rPh sb="0" eb="3">
      <t>ジンジブ</t>
    </rPh>
    <phoneticPr fontId="2"/>
  </si>
  <si>
    <t>福利厚生部</t>
    <rPh sb="0" eb="2">
      <t>フクリ</t>
    </rPh>
    <rPh sb="2" eb="4">
      <t>コウセイ</t>
    </rPh>
    <rPh sb="4" eb="5">
      <t>ブ</t>
    </rPh>
    <phoneticPr fontId="2"/>
  </si>
  <si>
    <t>会議室B</t>
    <rPh sb="0" eb="3">
      <t>カイギシツ</t>
    </rPh>
    <phoneticPr fontId="2"/>
  </si>
  <si>
    <t>4階</t>
    <rPh sb="1" eb="2">
      <t>カイ</t>
    </rPh>
    <phoneticPr fontId="2"/>
  </si>
  <si>
    <t>サービス部</t>
    <rPh sb="4" eb="5">
      <t>ブ</t>
    </rPh>
    <phoneticPr fontId="2"/>
  </si>
  <si>
    <t>事業開発部</t>
    <rPh sb="0" eb="2">
      <t>ジギョウ</t>
    </rPh>
    <rPh sb="2" eb="5">
      <t>カイハツブ</t>
    </rPh>
    <phoneticPr fontId="2"/>
  </si>
  <si>
    <t>大会議室</t>
    <rPh sb="0" eb="4">
      <t>ダイカイギシツ</t>
    </rPh>
    <phoneticPr fontId="2"/>
  </si>
  <si>
    <t>企画部</t>
    <rPh sb="0" eb="2">
      <t>キカク</t>
    </rPh>
    <rPh sb="2" eb="3">
      <t>ブ</t>
    </rPh>
    <phoneticPr fontId="2"/>
  </si>
  <si>
    <t>3階</t>
    <rPh sb="1" eb="2">
      <t>カイ</t>
    </rPh>
    <phoneticPr fontId="2"/>
  </si>
  <si>
    <t>ウェブ企画室</t>
    <rPh sb="3" eb="5">
      <t>キカク</t>
    </rPh>
    <rPh sb="5" eb="6">
      <t>シツ</t>
    </rPh>
    <phoneticPr fontId="2"/>
  </si>
  <si>
    <t>調査部</t>
    <rPh sb="0" eb="3">
      <t>チョウサブ</t>
    </rPh>
    <phoneticPr fontId="2"/>
  </si>
  <si>
    <t>応接室</t>
    <rPh sb="0" eb="3">
      <t>オウセツシツ</t>
    </rPh>
    <phoneticPr fontId="2"/>
  </si>
  <si>
    <t>2階</t>
    <rPh sb="1" eb="2">
      <t>カイ</t>
    </rPh>
    <phoneticPr fontId="2"/>
  </si>
  <si>
    <t>商品企画部</t>
    <rPh sb="0" eb="2">
      <t>ショウヒン</t>
    </rPh>
    <rPh sb="2" eb="4">
      <t>キカク</t>
    </rPh>
    <rPh sb="4" eb="5">
      <t>ブ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</si>
  <si>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</si>
  <si>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営業部</t>
    <rPh sb="0" eb="3">
      <t>エイギョウブ</t>
    </rPh>
    <phoneticPr fontId="2"/>
  </si>
  <si>
    <t>海外営業部</t>
    <rPh sb="0" eb="2">
      <t>カイガイ</t>
    </rPh>
    <rPh sb="2" eb="5">
      <t>エイギョウブ</t>
    </rPh>
    <phoneticPr fontId="2"/>
  </si>
  <si>
    <t>会議室D</t>
    <rPh sb="0" eb="3">
      <t>カイギシツ</t>
    </rPh>
    <phoneticPr fontId="2"/>
  </si>
  <si>
    <t>1階</t>
    <rPh sb="1" eb="2">
      <t>カイ</t>
    </rPh>
    <phoneticPr fontId="2"/>
  </si>
  <si>
    <t>受付</t>
    <rPh sb="0" eb="2">
      <t>ウケツケ</t>
    </rPh>
    <phoneticPr fontId="2"/>
  </si>
  <si>
    <t>総務部</t>
    <rPh sb="0" eb="3">
      <t>ソウムブ</t>
    </rPh>
    <phoneticPr fontId="2"/>
  </si>
  <si>
    <t>会議室C</t>
    <rPh sb="0" eb="3">
      <t>カイギシツ</t>
    </rPh>
    <phoneticPr fontId="2"/>
  </si>
  <si>
    <t>メニュー別週間売上表</t>
    <rPh sb="4" eb="5">
      <t>ベツ</t>
    </rPh>
    <rPh sb="5" eb="7">
      <t>シュウカン</t>
    </rPh>
    <rPh sb="7" eb="9">
      <t>ウリアゲ</t>
    </rPh>
    <rPh sb="9" eb="10">
      <t>ヒョウ</t>
    </rPh>
    <phoneticPr fontId="2"/>
  </si>
  <si>
    <t>～</t>
    <phoneticPr fontId="2"/>
  </si>
  <si>
    <t>メニュー</t>
    <phoneticPr fontId="2"/>
  </si>
  <si>
    <t>曜日</t>
    <rPh sb="0" eb="2">
      <t>ヨウビ</t>
    </rPh>
    <phoneticPr fontId="2"/>
  </si>
  <si>
    <t>週合計</t>
    <rPh sb="0" eb="1">
      <t>シュウ</t>
    </rPh>
    <rPh sb="1" eb="3">
      <t>ゴウケイ</t>
    </rPh>
    <phoneticPr fontId="2"/>
  </si>
  <si>
    <t>売上金額</t>
    <rPh sb="0" eb="2">
      <t>ウリアゲ</t>
    </rPh>
    <rPh sb="2" eb="4">
      <t>キンガク</t>
    </rPh>
    <phoneticPr fontId="2"/>
  </si>
  <si>
    <t>日替わりランチ(A）</t>
    <rPh sb="0" eb="1">
      <t>ヒ</t>
    </rPh>
    <rPh sb="1" eb="2">
      <t>ガ</t>
    </rPh>
    <phoneticPr fontId="2"/>
  </si>
  <si>
    <t>日替わりランチ(B)</t>
    <rPh sb="0" eb="1">
      <t>ヒ</t>
    </rPh>
    <rPh sb="1" eb="2">
      <t>ガ</t>
    </rPh>
    <phoneticPr fontId="2"/>
  </si>
  <si>
    <t>カレーライス</t>
    <phoneticPr fontId="2"/>
  </si>
  <si>
    <t>スパゲティ・ミートソース</t>
    <phoneticPr fontId="2"/>
  </si>
  <si>
    <t>スパゲティ・ナポリタン</t>
    <phoneticPr fontId="2"/>
  </si>
  <si>
    <t>親子丼</t>
    <rPh sb="0" eb="3">
      <t>オヤコドン</t>
    </rPh>
    <phoneticPr fontId="2"/>
  </si>
  <si>
    <t>豚カツ丼</t>
    <rPh sb="0" eb="1">
      <t>トン</t>
    </rPh>
    <rPh sb="3" eb="4">
      <t>ドン</t>
    </rPh>
    <phoneticPr fontId="2"/>
  </si>
  <si>
    <t>きつねうどん</t>
    <phoneticPr fontId="2"/>
  </si>
  <si>
    <t>天ぷらそば</t>
    <rPh sb="0" eb="1">
      <t>テン</t>
    </rPh>
    <phoneticPr fontId="2"/>
  </si>
  <si>
    <t>1月収入</t>
    <rPh sb="1" eb="2">
      <t>ガツ</t>
    </rPh>
    <rPh sb="2" eb="4">
      <t>シュウニュウ</t>
    </rPh>
    <phoneticPr fontId="2"/>
  </si>
  <si>
    <t>2月収入</t>
    <rPh sb="1" eb="2">
      <t>ガツ</t>
    </rPh>
    <rPh sb="2" eb="4">
      <t>シュウニュウ</t>
    </rPh>
    <phoneticPr fontId="2"/>
  </si>
  <si>
    <t>3月収入</t>
    <rPh sb="1" eb="2">
      <t>ガツ</t>
    </rPh>
    <rPh sb="2" eb="4">
      <t>シュウニュウ</t>
    </rPh>
    <phoneticPr fontId="2"/>
  </si>
  <si>
    <t>4月収入</t>
    <rPh sb="1" eb="2">
      <t>ガツ</t>
    </rPh>
    <rPh sb="2" eb="4">
      <t>シュウニュウ</t>
    </rPh>
    <phoneticPr fontId="2"/>
  </si>
  <si>
    <t>5月収入</t>
    <rPh sb="1" eb="2">
      <t>ガツ</t>
    </rPh>
    <rPh sb="2" eb="4">
      <t>シュウニュウ</t>
    </rPh>
    <phoneticPr fontId="2"/>
  </si>
  <si>
    <t>6月収入</t>
    <rPh sb="1" eb="2">
      <t>ガツ</t>
    </rPh>
    <rPh sb="2" eb="4">
      <t>シュウニュウ</t>
    </rPh>
    <phoneticPr fontId="2"/>
  </si>
  <si>
    <t>7月収入</t>
    <rPh sb="1" eb="2">
      <t>ガツ</t>
    </rPh>
    <rPh sb="2" eb="4">
      <t>シュウニュウ</t>
    </rPh>
    <phoneticPr fontId="2"/>
  </si>
  <si>
    <t>8月収入</t>
    <rPh sb="1" eb="2">
      <t>ガツ</t>
    </rPh>
    <rPh sb="2" eb="4">
      <t>シュウニュウ</t>
    </rPh>
    <phoneticPr fontId="2"/>
  </si>
  <si>
    <t>9月収入</t>
    <rPh sb="1" eb="2">
      <t>ガツ</t>
    </rPh>
    <rPh sb="2" eb="4">
      <t>シュウニュウ</t>
    </rPh>
    <phoneticPr fontId="2"/>
  </si>
  <si>
    <t>平均</t>
    <rPh sb="0" eb="2">
      <t>ヘイキン</t>
    </rPh>
    <phoneticPr fontId="2"/>
  </si>
  <si>
    <t>ＭＴ－ＳＯＦＴ社員食堂</t>
    <rPh sb="7" eb="9">
      <t>シャイン</t>
    </rPh>
    <rPh sb="9" eb="11">
      <t>ショクドウ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</si>
</sst>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yy/mm"/>
    <numFmt numFmtId="177" formatCode="0.0%"/>
    <numFmt numFmtId="178" formatCode="aaa"/>
    <numFmt numFmtId="179" formatCode="yyyy/m/d\(aaa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6"/>
      <color indexed="14"/>
      <name val="ＭＳ Ｐゴシック"/>
      <family val="3"/>
      <charset val="128"/>
    </font>
    <font>
      <sz val="16"/>
      <color indexed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mediumGray">
        <fgColor indexed="9"/>
        <bgColor indexed="43"/>
      </patternFill>
    </fill>
    <fill>
      <patternFill patternType="solid">
        <fgColor indexed="8"/>
        <bgColor indexed="24"/>
      </patternFill>
    </fill>
    <fill>
      <patternFill patternType="solid">
        <fgColor indexed="13"/>
        <bgColor indexed="2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Border="1"/>
    <xf numFmtId="0" fontId="0" fillId="2" borderId="1" xfId="0" applyFill="1" applyBorder="1" applyAlignment="1">
      <alignment horizontal="center"/>
    </xf>
    <xf numFmtId="176" fontId="0" fillId="0" borderId="0" xfId="0" applyNumberFormat="1" applyBorder="1"/>
    <xf numFmtId="3" fontId="0" fillId="0" borderId="0" xfId="0" applyNumberFormat="1" applyBorder="1"/>
    <xf numFmtId="177" fontId="1" fillId="0" borderId="0" xfId="1" applyNumberFormat="1" applyBorder="1"/>
    <xf numFmtId="0" fontId="0" fillId="3" borderId="0" xfId="0" applyFill="1"/>
    <xf numFmtId="0" fontId="3" fillId="3" borderId="0" xfId="0" applyFont="1" applyFill="1" applyAlignment="1"/>
    <xf numFmtId="0" fontId="0" fillId="3" borderId="0" xfId="0" applyFill="1" applyAlignment="1"/>
    <xf numFmtId="0" fontId="5" fillId="0" borderId="0" xfId="0" applyFont="1" applyBorder="1"/>
    <xf numFmtId="9" fontId="0" fillId="0" borderId="0" xfId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4" borderId="2" xfId="0" applyFill="1" applyBorder="1" applyAlignment="1">
      <alignment horizontal="left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3" xfId="0" applyBorder="1"/>
    <xf numFmtId="0" fontId="0" fillId="4" borderId="5" xfId="0" applyFill="1" applyBorder="1" applyAlignment="1">
      <alignment horizontal="left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14" fontId="0" fillId="0" borderId="0" xfId="0" applyNumberFormat="1"/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6" fontId="5" fillId="6" borderId="1" xfId="3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6" borderId="1" xfId="0" applyFill="1" applyBorder="1"/>
    <xf numFmtId="6" fontId="5" fillId="6" borderId="1" xfId="3" applyFont="1" applyFill="1" applyBorder="1"/>
    <xf numFmtId="0" fontId="3" fillId="5" borderId="1" xfId="0" applyFont="1" applyFill="1" applyBorder="1"/>
    <xf numFmtId="6" fontId="5" fillId="5" borderId="1" xfId="3" applyFont="1" applyFill="1" applyBorder="1"/>
    <xf numFmtId="0" fontId="9" fillId="7" borderId="0" xfId="0" applyFont="1" applyFill="1" applyBorder="1" applyAlignment="1">
      <alignment horizontal="left"/>
    </xf>
    <xf numFmtId="38" fontId="10" fillId="7" borderId="0" xfId="2" applyFont="1" applyFill="1" applyBorder="1" applyAlignment="1"/>
    <xf numFmtId="0" fontId="4" fillId="8" borderId="0" xfId="0" applyFont="1" applyFill="1" applyBorder="1" applyAlignment="1">
      <alignment horizontal="center"/>
    </xf>
    <xf numFmtId="38" fontId="6" fillId="8" borderId="0" xfId="2" applyFont="1" applyFill="1" applyBorder="1" applyAlignment="1"/>
    <xf numFmtId="178" fontId="8" fillId="5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179" fontId="0" fillId="0" borderId="0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2">
    <dxf>
      <font>
        <color rgb="FFFF0000"/>
      </font>
    </dxf>
    <dxf>
      <font>
        <color rgb="FF00B0F0"/>
      </font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F2FA3DCE-5B46-436C-9711-28F596E19012}" type="doc">
      <dgm:prSet loTypeId="urn:microsoft.com/office/officeart/2005/8/layout/orgChart1" loCatId="hierarchy" qsTypeId="urn:microsoft.com/office/officeart/2005/8/quickstyle/3d3" qsCatId="3D" csTypeId="urn:microsoft.com/office/officeart/2005/8/colors/accent1_2" csCatId="accent1" phldr="0"/>
      <dgm:spPr/>
      <dgm:t>
        <a:bodyPr/>
        <a:lstStyle/>
        <a:p>
          <a:endParaRPr kumimoji="1" lang="ja-JP" altLang="en-US"/>
        </a:p>
      </dgm:t>
    </dgm:pt>
    <dgm:pt modelId="{756CDAEA-A1F8-4203-8CDC-5C8533CFEF9F}">
      <dgm:prSet phldrT="[テキスト]" phldr="1"/>
      <dgm:spPr/>
      <dgm:t>
        <a:bodyPr/>
        <a:lstStyle/>
        <a:p>
          <a:endParaRPr kumimoji="1" lang="ja-JP" altLang="en-US"/>
        </a:p>
      </dgm:t>
    </dgm:pt>
    <dgm:pt modelId="{CC28B485-EE10-4BAA-BB92-A3858D7EB411}" type="parTrans" cxnId="{F82480F5-0123-43B5-8507-A6B413CDD59F}">
      <dgm:prSet/>
      <dgm:spPr/>
      <dgm:t>
        <a:bodyPr/>
        <a:lstStyle/>
        <a:p>
          <a:endParaRPr kumimoji="1" lang="ja-JP" altLang="en-US"/>
        </a:p>
      </dgm:t>
    </dgm:pt>
    <dgm:pt modelId="{1718D698-1748-4972-B21B-29BE8044852E}" type="sibTrans" cxnId="{F82480F5-0123-43B5-8507-A6B413CDD59F}">
      <dgm:prSet/>
      <dgm:spPr/>
      <dgm:t>
        <a:bodyPr/>
        <a:lstStyle/>
        <a:p>
          <a:endParaRPr kumimoji="1" lang="ja-JP" altLang="en-US"/>
        </a:p>
      </dgm:t>
    </dgm:pt>
    <dgm:pt modelId="{3E4D734C-A166-4DE9-899B-45B6A6F23DA3}" type="asst">
      <dgm:prSet phldrT="[テキスト]" phldr="1"/>
      <dgm:spPr/>
      <dgm:t>
        <a:bodyPr/>
        <a:lstStyle/>
        <a:p>
          <a:endParaRPr kumimoji="1" lang="ja-JP" altLang="en-US"/>
        </a:p>
      </dgm:t>
    </dgm:pt>
    <dgm:pt modelId="{8AA9D43C-089B-4749-B026-BFDED2E46ED9}" type="parTrans" cxnId="{5CCCBE83-2543-44F1-9778-02C7587BDA43}">
      <dgm:prSet/>
      <dgm:spPr/>
      <dgm:t>
        <a:bodyPr/>
        <a:lstStyle/>
        <a:p>
          <a:endParaRPr kumimoji="1" lang="ja-JP" altLang="en-US"/>
        </a:p>
      </dgm:t>
    </dgm:pt>
    <dgm:pt modelId="{3ABC4B0B-1B16-42B4-9AC8-AA4E844CF75F}" type="sibTrans" cxnId="{5CCCBE83-2543-44F1-9778-02C7587BDA43}">
      <dgm:prSet/>
      <dgm:spPr/>
      <dgm:t>
        <a:bodyPr/>
        <a:lstStyle/>
        <a:p>
          <a:endParaRPr kumimoji="1" lang="ja-JP" altLang="en-US"/>
        </a:p>
      </dgm:t>
    </dgm:pt>
    <dgm:pt modelId="{E6B22202-0F34-4974-8C50-08F6CABE6795}">
      <dgm:prSet phldrT="[テキスト]" phldr="1"/>
      <dgm:spPr/>
      <dgm:t>
        <a:bodyPr/>
        <a:lstStyle/>
        <a:p>
          <a:endParaRPr kumimoji="1" lang="ja-JP" altLang="en-US"/>
        </a:p>
      </dgm:t>
    </dgm:pt>
    <dgm:pt modelId="{1B0708A6-DD54-41FA-8848-19EBDC03E512}" type="parTrans" cxnId="{AA8F6490-1DD3-4F5D-8289-988C41676CAA}">
      <dgm:prSet/>
      <dgm:spPr/>
      <dgm:t>
        <a:bodyPr/>
        <a:lstStyle/>
        <a:p>
          <a:endParaRPr kumimoji="1" lang="ja-JP" altLang="en-US"/>
        </a:p>
      </dgm:t>
    </dgm:pt>
    <dgm:pt modelId="{4CDBA651-6FA5-4908-9EA2-033940D510D9}" type="sibTrans" cxnId="{AA8F6490-1DD3-4F5D-8289-988C41676CAA}">
      <dgm:prSet/>
      <dgm:spPr/>
      <dgm:t>
        <a:bodyPr/>
        <a:lstStyle/>
        <a:p>
          <a:endParaRPr kumimoji="1" lang="ja-JP" altLang="en-US"/>
        </a:p>
      </dgm:t>
    </dgm:pt>
    <dgm:pt modelId="{4899DA89-02C9-48CB-AEE2-90DEF93343E9}">
      <dgm:prSet phldrT="[テキスト]" phldr="1"/>
      <dgm:spPr/>
      <dgm:t>
        <a:bodyPr/>
        <a:lstStyle/>
        <a:p>
          <a:endParaRPr kumimoji="1" lang="ja-JP" altLang="en-US"/>
        </a:p>
      </dgm:t>
    </dgm:pt>
    <dgm:pt modelId="{76468682-F4D1-44EF-8554-A0B22D77F7F5}" type="parTrans" cxnId="{77C8D5AC-0E60-43C2-8C9C-71D15630BB27}">
      <dgm:prSet/>
      <dgm:spPr/>
      <dgm:t>
        <a:bodyPr/>
        <a:lstStyle/>
        <a:p>
          <a:endParaRPr kumimoji="1" lang="ja-JP" altLang="en-US"/>
        </a:p>
      </dgm:t>
    </dgm:pt>
    <dgm:pt modelId="{067500E4-8C58-4338-8BBF-919E23209A7F}" type="sibTrans" cxnId="{77C8D5AC-0E60-43C2-8C9C-71D15630BB27}">
      <dgm:prSet/>
      <dgm:spPr/>
      <dgm:t>
        <a:bodyPr/>
        <a:lstStyle/>
        <a:p>
          <a:endParaRPr kumimoji="1" lang="ja-JP" altLang="en-US"/>
        </a:p>
      </dgm:t>
    </dgm:pt>
    <dgm:pt modelId="{D633F276-94FB-40CA-B738-BF013F84635B}">
      <dgm:prSet phldrT="[テキスト]" phldr="1"/>
      <dgm:spPr/>
      <dgm:t>
        <a:bodyPr/>
        <a:lstStyle/>
        <a:p>
          <a:endParaRPr kumimoji="1" lang="ja-JP" altLang="en-US"/>
        </a:p>
      </dgm:t>
    </dgm:pt>
    <dgm:pt modelId="{0CC4BF30-39AD-404C-BA91-E81718E5352A}" type="parTrans" cxnId="{DC05EFAE-F1A3-4683-8E10-08A58F40211A}">
      <dgm:prSet/>
      <dgm:spPr/>
      <dgm:t>
        <a:bodyPr/>
        <a:lstStyle/>
        <a:p>
          <a:endParaRPr kumimoji="1" lang="ja-JP" altLang="en-US"/>
        </a:p>
      </dgm:t>
    </dgm:pt>
    <dgm:pt modelId="{9B1C8062-A79C-452B-8DBD-29FC693DFB1F}" type="sibTrans" cxnId="{DC05EFAE-F1A3-4683-8E10-08A58F40211A}">
      <dgm:prSet/>
      <dgm:spPr/>
      <dgm:t>
        <a:bodyPr/>
        <a:lstStyle/>
        <a:p>
          <a:endParaRPr kumimoji="1" lang="ja-JP" altLang="en-US"/>
        </a:p>
      </dgm:t>
    </dgm:pt>
    <dgm:pt modelId="{AD716DE2-D4BF-42DF-9D5B-7956662DE03C}" type="pres">
      <dgm:prSet presAssocID="{F2FA3DCE-5B46-436C-9711-28F596E19012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kumimoji="1" lang="ja-JP" altLang="en-US"/>
        </a:p>
      </dgm:t>
    </dgm:pt>
    <dgm:pt modelId="{3293EB7A-1E96-4705-8F0E-73ADB3A18401}" type="pres">
      <dgm:prSet presAssocID="{756CDAEA-A1F8-4203-8CDC-5C8533CFEF9F}" presName="hierRoot1" presStyleCnt="0">
        <dgm:presLayoutVars>
          <dgm:hierBranch val="init"/>
        </dgm:presLayoutVars>
      </dgm:prSet>
      <dgm:spPr/>
    </dgm:pt>
    <dgm:pt modelId="{D166D75D-0D14-4C79-9CFE-DE160E90BA65}" type="pres">
      <dgm:prSet presAssocID="{756CDAEA-A1F8-4203-8CDC-5C8533CFEF9F}" presName="rootComposite1" presStyleCnt="0"/>
      <dgm:spPr/>
    </dgm:pt>
    <dgm:pt modelId="{43BDD461-753A-4AE9-93F7-E2EF9B1B357F}" type="pres">
      <dgm:prSet presAssocID="{756CDAEA-A1F8-4203-8CDC-5C8533CFEF9F}" presName="rootText1" presStyleLbl="node0" presStyleIdx="0" presStyleCnt="1">
        <dgm:presLayoutVars>
          <dgm:chPref val="3"/>
        </dgm:presLayoutVars>
      </dgm:prSet>
      <dgm:spPr/>
      <dgm:t>
        <a:bodyPr/>
        <a:lstStyle/>
        <a:p>
          <a:endParaRPr kumimoji="1" lang="ja-JP" altLang="en-US"/>
        </a:p>
      </dgm:t>
    </dgm:pt>
    <dgm:pt modelId="{E0E67342-70F8-416C-BEE5-9B57A0414EC2}" type="pres">
      <dgm:prSet presAssocID="{756CDAEA-A1F8-4203-8CDC-5C8533CFEF9F}" presName="rootConnector1" presStyleLbl="node1" presStyleIdx="0" presStyleCnt="0"/>
      <dgm:spPr/>
      <dgm:t>
        <a:bodyPr/>
        <a:lstStyle/>
        <a:p>
          <a:endParaRPr kumimoji="1" lang="ja-JP" altLang="en-US"/>
        </a:p>
      </dgm:t>
    </dgm:pt>
    <dgm:pt modelId="{11B381BC-CF63-48F7-A790-209D2032E4AD}" type="pres">
      <dgm:prSet presAssocID="{756CDAEA-A1F8-4203-8CDC-5C8533CFEF9F}" presName="hierChild2" presStyleCnt="0"/>
      <dgm:spPr/>
    </dgm:pt>
    <dgm:pt modelId="{28ED37D6-2EBB-43DC-8FEF-4AB6DFC57280}" type="pres">
      <dgm:prSet presAssocID="{1B0708A6-DD54-41FA-8848-19EBDC03E512}" presName="Name37" presStyleLbl="parChTrans1D2" presStyleIdx="0" presStyleCnt="4"/>
      <dgm:spPr/>
      <dgm:t>
        <a:bodyPr/>
        <a:lstStyle/>
        <a:p>
          <a:endParaRPr kumimoji="1" lang="ja-JP" altLang="en-US"/>
        </a:p>
      </dgm:t>
    </dgm:pt>
    <dgm:pt modelId="{01C9996C-BDED-45B0-8310-007EBE3BDA45}" type="pres">
      <dgm:prSet presAssocID="{E6B22202-0F34-4974-8C50-08F6CABE6795}" presName="hierRoot2" presStyleCnt="0">
        <dgm:presLayoutVars>
          <dgm:hierBranch val="init"/>
        </dgm:presLayoutVars>
      </dgm:prSet>
      <dgm:spPr/>
    </dgm:pt>
    <dgm:pt modelId="{12318770-5A35-4958-BF5A-D9AD8841DE33}" type="pres">
      <dgm:prSet presAssocID="{E6B22202-0F34-4974-8C50-08F6CABE6795}" presName="rootComposite" presStyleCnt="0"/>
      <dgm:spPr/>
    </dgm:pt>
    <dgm:pt modelId="{F5C7B269-48B3-4AD6-99E3-C00C84622823}" type="pres">
      <dgm:prSet presAssocID="{E6B22202-0F34-4974-8C50-08F6CABE6795}" presName="rootText" presStyleLbl="node2" presStyleIdx="0" presStyleCnt="3">
        <dgm:presLayoutVars>
          <dgm:chPref val="3"/>
        </dgm:presLayoutVars>
      </dgm:prSet>
      <dgm:spPr/>
      <dgm:t>
        <a:bodyPr/>
        <a:lstStyle/>
        <a:p>
          <a:endParaRPr kumimoji="1" lang="ja-JP" altLang="en-US"/>
        </a:p>
      </dgm:t>
    </dgm:pt>
    <dgm:pt modelId="{B5BD9AFB-8A6F-49D3-B35A-949E3A9C3D52}" type="pres">
      <dgm:prSet presAssocID="{E6B22202-0F34-4974-8C50-08F6CABE6795}" presName="rootConnector" presStyleLbl="node2" presStyleIdx="0" presStyleCnt="3"/>
      <dgm:spPr/>
      <dgm:t>
        <a:bodyPr/>
        <a:lstStyle/>
        <a:p>
          <a:endParaRPr kumimoji="1" lang="ja-JP" altLang="en-US"/>
        </a:p>
      </dgm:t>
    </dgm:pt>
    <dgm:pt modelId="{35757C01-758A-4596-933B-9E9D732ABCF9}" type="pres">
      <dgm:prSet presAssocID="{E6B22202-0F34-4974-8C50-08F6CABE6795}" presName="hierChild4" presStyleCnt="0"/>
      <dgm:spPr/>
    </dgm:pt>
    <dgm:pt modelId="{E18A08F5-FF12-4AF1-B1E0-2D96B932AD1B}" type="pres">
      <dgm:prSet presAssocID="{E6B22202-0F34-4974-8C50-08F6CABE6795}" presName="hierChild5" presStyleCnt="0"/>
      <dgm:spPr/>
    </dgm:pt>
    <dgm:pt modelId="{18E999FD-F523-4709-BE30-0905283A027E}" type="pres">
      <dgm:prSet presAssocID="{76468682-F4D1-44EF-8554-A0B22D77F7F5}" presName="Name37" presStyleLbl="parChTrans1D2" presStyleIdx="1" presStyleCnt="4"/>
      <dgm:spPr/>
      <dgm:t>
        <a:bodyPr/>
        <a:lstStyle/>
        <a:p>
          <a:endParaRPr kumimoji="1" lang="ja-JP" altLang="en-US"/>
        </a:p>
      </dgm:t>
    </dgm:pt>
    <dgm:pt modelId="{F4636D4F-D7EE-478D-9DFB-AAE9A8454632}" type="pres">
      <dgm:prSet presAssocID="{4899DA89-02C9-48CB-AEE2-90DEF93343E9}" presName="hierRoot2" presStyleCnt="0">
        <dgm:presLayoutVars>
          <dgm:hierBranch val="init"/>
        </dgm:presLayoutVars>
      </dgm:prSet>
      <dgm:spPr/>
    </dgm:pt>
    <dgm:pt modelId="{F3FD3248-7548-47D9-8CA6-D5C9FD07A74A}" type="pres">
      <dgm:prSet presAssocID="{4899DA89-02C9-48CB-AEE2-90DEF93343E9}" presName="rootComposite" presStyleCnt="0"/>
      <dgm:spPr/>
    </dgm:pt>
    <dgm:pt modelId="{C8D6AB9A-60E1-4CB6-9AB9-92BFE10DD4AE}" type="pres">
      <dgm:prSet presAssocID="{4899DA89-02C9-48CB-AEE2-90DEF93343E9}" presName="rootText" presStyleLbl="node2" presStyleIdx="1" presStyleCnt="3">
        <dgm:presLayoutVars>
          <dgm:chPref val="3"/>
        </dgm:presLayoutVars>
      </dgm:prSet>
      <dgm:spPr/>
      <dgm:t>
        <a:bodyPr/>
        <a:lstStyle/>
        <a:p>
          <a:endParaRPr kumimoji="1" lang="ja-JP" altLang="en-US"/>
        </a:p>
      </dgm:t>
    </dgm:pt>
    <dgm:pt modelId="{D473C6CA-4107-49D5-A2D9-9C762B99CAC7}" type="pres">
      <dgm:prSet presAssocID="{4899DA89-02C9-48CB-AEE2-90DEF93343E9}" presName="rootConnector" presStyleLbl="node2" presStyleIdx="1" presStyleCnt="3"/>
      <dgm:spPr/>
      <dgm:t>
        <a:bodyPr/>
        <a:lstStyle/>
        <a:p>
          <a:endParaRPr kumimoji="1" lang="ja-JP" altLang="en-US"/>
        </a:p>
      </dgm:t>
    </dgm:pt>
    <dgm:pt modelId="{34269D35-07E8-43A9-851E-AE32E85BD631}" type="pres">
      <dgm:prSet presAssocID="{4899DA89-02C9-48CB-AEE2-90DEF93343E9}" presName="hierChild4" presStyleCnt="0"/>
      <dgm:spPr/>
    </dgm:pt>
    <dgm:pt modelId="{8C4BC83D-F12C-4256-9EE8-C0B3B0D30746}" type="pres">
      <dgm:prSet presAssocID="{4899DA89-02C9-48CB-AEE2-90DEF93343E9}" presName="hierChild5" presStyleCnt="0"/>
      <dgm:spPr/>
    </dgm:pt>
    <dgm:pt modelId="{2878B5F6-B181-4131-8968-3C970B3266D2}" type="pres">
      <dgm:prSet presAssocID="{0CC4BF30-39AD-404C-BA91-E81718E5352A}" presName="Name37" presStyleLbl="parChTrans1D2" presStyleIdx="2" presStyleCnt="4"/>
      <dgm:spPr/>
      <dgm:t>
        <a:bodyPr/>
        <a:lstStyle/>
        <a:p>
          <a:endParaRPr kumimoji="1" lang="ja-JP" altLang="en-US"/>
        </a:p>
      </dgm:t>
    </dgm:pt>
    <dgm:pt modelId="{9E7135EE-DA7A-4189-9F23-59E4E967BEEC}" type="pres">
      <dgm:prSet presAssocID="{D633F276-94FB-40CA-B738-BF013F84635B}" presName="hierRoot2" presStyleCnt="0">
        <dgm:presLayoutVars>
          <dgm:hierBranch val="init"/>
        </dgm:presLayoutVars>
      </dgm:prSet>
      <dgm:spPr/>
    </dgm:pt>
    <dgm:pt modelId="{C91141D8-C245-4D86-9467-AE60E7D77310}" type="pres">
      <dgm:prSet presAssocID="{D633F276-94FB-40CA-B738-BF013F84635B}" presName="rootComposite" presStyleCnt="0"/>
      <dgm:spPr/>
    </dgm:pt>
    <dgm:pt modelId="{2C2FCB78-C523-4610-BB00-48E0BDACCF78}" type="pres">
      <dgm:prSet presAssocID="{D633F276-94FB-40CA-B738-BF013F84635B}" presName="rootText" presStyleLbl="node2" presStyleIdx="2" presStyleCnt="3">
        <dgm:presLayoutVars>
          <dgm:chPref val="3"/>
        </dgm:presLayoutVars>
      </dgm:prSet>
      <dgm:spPr/>
      <dgm:t>
        <a:bodyPr/>
        <a:lstStyle/>
        <a:p>
          <a:endParaRPr kumimoji="1" lang="ja-JP" altLang="en-US"/>
        </a:p>
      </dgm:t>
    </dgm:pt>
    <dgm:pt modelId="{77D8AC4B-24A8-4480-972E-3A508EC7CA64}" type="pres">
      <dgm:prSet presAssocID="{D633F276-94FB-40CA-B738-BF013F84635B}" presName="rootConnector" presStyleLbl="node2" presStyleIdx="2" presStyleCnt="3"/>
      <dgm:spPr/>
      <dgm:t>
        <a:bodyPr/>
        <a:lstStyle/>
        <a:p>
          <a:endParaRPr kumimoji="1" lang="ja-JP" altLang="en-US"/>
        </a:p>
      </dgm:t>
    </dgm:pt>
    <dgm:pt modelId="{FBCD12C7-A3D1-459D-91E2-955158916485}" type="pres">
      <dgm:prSet presAssocID="{D633F276-94FB-40CA-B738-BF013F84635B}" presName="hierChild4" presStyleCnt="0"/>
      <dgm:spPr/>
    </dgm:pt>
    <dgm:pt modelId="{370A58AD-2564-4F51-AFD7-7884274A9D8E}" type="pres">
      <dgm:prSet presAssocID="{D633F276-94FB-40CA-B738-BF013F84635B}" presName="hierChild5" presStyleCnt="0"/>
      <dgm:spPr/>
    </dgm:pt>
    <dgm:pt modelId="{E0300E44-B8B3-41F2-A57B-E76D13B27967}" type="pres">
      <dgm:prSet presAssocID="{756CDAEA-A1F8-4203-8CDC-5C8533CFEF9F}" presName="hierChild3" presStyleCnt="0"/>
      <dgm:spPr/>
    </dgm:pt>
    <dgm:pt modelId="{0759AFB1-1462-416C-9814-1520049F55A3}" type="pres">
      <dgm:prSet presAssocID="{8AA9D43C-089B-4749-B026-BFDED2E46ED9}" presName="Name111" presStyleLbl="parChTrans1D2" presStyleIdx="3" presStyleCnt="4"/>
      <dgm:spPr/>
      <dgm:t>
        <a:bodyPr/>
        <a:lstStyle/>
        <a:p>
          <a:endParaRPr kumimoji="1" lang="ja-JP" altLang="en-US"/>
        </a:p>
      </dgm:t>
    </dgm:pt>
    <dgm:pt modelId="{6AD9ABC5-0C1B-4493-8952-A32DA471F55B}" type="pres">
      <dgm:prSet presAssocID="{3E4D734C-A166-4DE9-899B-45B6A6F23DA3}" presName="hierRoot3" presStyleCnt="0">
        <dgm:presLayoutVars>
          <dgm:hierBranch val="init"/>
        </dgm:presLayoutVars>
      </dgm:prSet>
      <dgm:spPr/>
    </dgm:pt>
    <dgm:pt modelId="{69F317E7-998A-47E2-BE93-AD2E8C3DED98}" type="pres">
      <dgm:prSet presAssocID="{3E4D734C-A166-4DE9-899B-45B6A6F23DA3}" presName="rootComposite3" presStyleCnt="0"/>
      <dgm:spPr/>
    </dgm:pt>
    <dgm:pt modelId="{40F48B95-7E76-47C8-B4C1-386CBDD33095}" type="pres">
      <dgm:prSet presAssocID="{3E4D734C-A166-4DE9-899B-45B6A6F23DA3}" presName="rootText3" presStyleLbl="asst1" presStyleIdx="0" presStyleCnt="1">
        <dgm:presLayoutVars>
          <dgm:chPref val="3"/>
        </dgm:presLayoutVars>
      </dgm:prSet>
      <dgm:spPr/>
      <dgm:t>
        <a:bodyPr/>
        <a:lstStyle/>
        <a:p>
          <a:endParaRPr kumimoji="1" lang="ja-JP" altLang="en-US"/>
        </a:p>
      </dgm:t>
    </dgm:pt>
    <dgm:pt modelId="{084569E6-9F5E-4AC7-A7FD-8CC692BB8861}" type="pres">
      <dgm:prSet presAssocID="{3E4D734C-A166-4DE9-899B-45B6A6F23DA3}" presName="rootConnector3" presStyleLbl="asst1" presStyleIdx="0" presStyleCnt="1"/>
      <dgm:spPr/>
      <dgm:t>
        <a:bodyPr/>
        <a:lstStyle/>
        <a:p>
          <a:endParaRPr kumimoji="1" lang="ja-JP" altLang="en-US"/>
        </a:p>
      </dgm:t>
    </dgm:pt>
    <dgm:pt modelId="{9B7C8D0C-C649-46FC-91AF-4BA7D8EF16DC}" type="pres">
      <dgm:prSet presAssocID="{3E4D734C-A166-4DE9-899B-45B6A6F23DA3}" presName="hierChild6" presStyleCnt="0"/>
      <dgm:spPr/>
    </dgm:pt>
    <dgm:pt modelId="{787B1752-6D38-4C4C-9306-CAD9A11268AB}" type="pres">
      <dgm:prSet presAssocID="{3E4D734C-A166-4DE9-899B-45B6A6F23DA3}" presName="hierChild7" presStyleCnt="0"/>
      <dgm:spPr/>
    </dgm:pt>
  </dgm:ptLst>
  <dgm:cxnLst>
    <dgm:cxn modelId="{77C8D5AC-0E60-43C2-8C9C-71D15630BB27}" srcId="{756CDAEA-A1F8-4203-8CDC-5C8533CFEF9F}" destId="{4899DA89-02C9-48CB-AEE2-90DEF93343E9}" srcOrd="2" destOrd="0" parTransId="{76468682-F4D1-44EF-8554-A0B22D77F7F5}" sibTransId="{067500E4-8C58-4338-8BBF-919E23209A7F}"/>
    <dgm:cxn modelId="{F82480F5-0123-43B5-8507-A6B413CDD59F}" srcId="{F2FA3DCE-5B46-436C-9711-28F596E19012}" destId="{756CDAEA-A1F8-4203-8CDC-5C8533CFEF9F}" srcOrd="0" destOrd="0" parTransId="{CC28B485-EE10-4BAA-BB92-A3858D7EB411}" sibTransId="{1718D698-1748-4972-B21B-29BE8044852E}"/>
    <dgm:cxn modelId="{D50FCB6B-D32C-43CC-A600-917E503F4582}" type="presOf" srcId="{8AA9D43C-089B-4749-B026-BFDED2E46ED9}" destId="{0759AFB1-1462-416C-9814-1520049F55A3}" srcOrd="0" destOrd="0" presId="urn:microsoft.com/office/officeart/2005/8/layout/orgChart1"/>
    <dgm:cxn modelId="{1FDD9A53-BB3A-4EBC-8492-101A96719C1A}" type="presOf" srcId="{0CC4BF30-39AD-404C-BA91-E81718E5352A}" destId="{2878B5F6-B181-4131-8968-3C970B3266D2}" srcOrd="0" destOrd="0" presId="urn:microsoft.com/office/officeart/2005/8/layout/orgChart1"/>
    <dgm:cxn modelId="{EC12D68C-2034-460A-BD8D-85D456F05F41}" type="presOf" srcId="{E6B22202-0F34-4974-8C50-08F6CABE6795}" destId="{F5C7B269-48B3-4AD6-99E3-C00C84622823}" srcOrd="0" destOrd="0" presId="urn:microsoft.com/office/officeart/2005/8/layout/orgChart1"/>
    <dgm:cxn modelId="{DC05EFAE-F1A3-4683-8E10-08A58F40211A}" srcId="{756CDAEA-A1F8-4203-8CDC-5C8533CFEF9F}" destId="{D633F276-94FB-40CA-B738-BF013F84635B}" srcOrd="3" destOrd="0" parTransId="{0CC4BF30-39AD-404C-BA91-E81718E5352A}" sibTransId="{9B1C8062-A79C-452B-8DBD-29FC693DFB1F}"/>
    <dgm:cxn modelId="{FA812F49-B0E2-4240-8F5A-234B05736C10}" type="presOf" srcId="{1B0708A6-DD54-41FA-8848-19EBDC03E512}" destId="{28ED37D6-2EBB-43DC-8FEF-4AB6DFC57280}" srcOrd="0" destOrd="0" presId="urn:microsoft.com/office/officeart/2005/8/layout/orgChart1"/>
    <dgm:cxn modelId="{7B6B2273-1BAF-4F91-A5F0-0FD30A3A0474}" type="presOf" srcId="{4899DA89-02C9-48CB-AEE2-90DEF93343E9}" destId="{D473C6CA-4107-49D5-A2D9-9C762B99CAC7}" srcOrd="1" destOrd="0" presId="urn:microsoft.com/office/officeart/2005/8/layout/orgChart1"/>
    <dgm:cxn modelId="{E12A0106-9373-4862-BF0E-41CDFF3DC8E4}" type="presOf" srcId="{F2FA3DCE-5B46-436C-9711-28F596E19012}" destId="{AD716DE2-D4BF-42DF-9D5B-7956662DE03C}" srcOrd="0" destOrd="0" presId="urn:microsoft.com/office/officeart/2005/8/layout/orgChart1"/>
    <dgm:cxn modelId="{5D43A2AF-4187-4DD1-A88C-211AE36E925A}" type="presOf" srcId="{3E4D734C-A166-4DE9-899B-45B6A6F23DA3}" destId="{084569E6-9F5E-4AC7-A7FD-8CC692BB8861}" srcOrd="1" destOrd="0" presId="urn:microsoft.com/office/officeart/2005/8/layout/orgChart1"/>
    <dgm:cxn modelId="{CE43503E-26F5-4C6C-ABF1-47B9F8F62F7D}" type="presOf" srcId="{4899DA89-02C9-48CB-AEE2-90DEF93343E9}" destId="{C8D6AB9A-60E1-4CB6-9AB9-92BFE10DD4AE}" srcOrd="0" destOrd="0" presId="urn:microsoft.com/office/officeart/2005/8/layout/orgChart1"/>
    <dgm:cxn modelId="{10B7B592-9442-4134-808A-4CB0E2023DA5}" type="presOf" srcId="{D633F276-94FB-40CA-B738-BF013F84635B}" destId="{77D8AC4B-24A8-4480-972E-3A508EC7CA64}" srcOrd="1" destOrd="0" presId="urn:microsoft.com/office/officeart/2005/8/layout/orgChart1"/>
    <dgm:cxn modelId="{AA8F6490-1DD3-4F5D-8289-988C41676CAA}" srcId="{756CDAEA-A1F8-4203-8CDC-5C8533CFEF9F}" destId="{E6B22202-0F34-4974-8C50-08F6CABE6795}" srcOrd="1" destOrd="0" parTransId="{1B0708A6-DD54-41FA-8848-19EBDC03E512}" sibTransId="{4CDBA651-6FA5-4908-9EA2-033940D510D9}"/>
    <dgm:cxn modelId="{BA5BE504-3725-4288-9780-209A4CF305C8}" type="presOf" srcId="{D633F276-94FB-40CA-B738-BF013F84635B}" destId="{2C2FCB78-C523-4610-BB00-48E0BDACCF78}" srcOrd="0" destOrd="0" presId="urn:microsoft.com/office/officeart/2005/8/layout/orgChart1"/>
    <dgm:cxn modelId="{7F66D642-EB2D-485E-891B-DFFEE1E94C79}" type="presOf" srcId="{756CDAEA-A1F8-4203-8CDC-5C8533CFEF9F}" destId="{43BDD461-753A-4AE9-93F7-E2EF9B1B357F}" srcOrd="0" destOrd="0" presId="urn:microsoft.com/office/officeart/2005/8/layout/orgChart1"/>
    <dgm:cxn modelId="{E05AD584-3921-40AD-BEAC-E33CDDE7C20B}" type="presOf" srcId="{756CDAEA-A1F8-4203-8CDC-5C8533CFEF9F}" destId="{E0E67342-70F8-416C-BEE5-9B57A0414EC2}" srcOrd="1" destOrd="0" presId="urn:microsoft.com/office/officeart/2005/8/layout/orgChart1"/>
    <dgm:cxn modelId="{5CCCBE83-2543-44F1-9778-02C7587BDA43}" srcId="{756CDAEA-A1F8-4203-8CDC-5C8533CFEF9F}" destId="{3E4D734C-A166-4DE9-899B-45B6A6F23DA3}" srcOrd="0" destOrd="0" parTransId="{8AA9D43C-089B-4749-B026-BFDED2E46ED9}" sibTransId="{3ABC4B0B-1B16-42B4-9AC8-AA4E844CF75F}"/>
    <dgm:cxn modelId="{F8DF4307-FCD5-4B88-857D-D5666B7B52C0}" type="presOf" srcId="{76468682-F4D1-44EF-8554-A0B22D77F7F5}" destId="{18E999FD-F523-4709-BE30-0905283A027E}" srcOrd="0" destOrd="0" presId="urn:microsoft.com/office/officeart/2005/8/layout/orgChart1"/>
    <dgm:cxn modelId="{8B259829-896E-4CDB-B436-99CA5ADA5730}" type="presOf" srcId="{E6B22202-0F34-4974-8C50-08F6CABE6795}" destId="{B5BD9AFB-8A6F-49D3-B35A-949E3A9C3D52}" srcOrd="1" destOrd="0" presId="urn:microsoft.com/office/officeart/2005/8/layout/orgChart1"/>
    <dgm:cxn modelId="{99942867-CDC2-42D2-BED9-17937AB4EFF9}" type="presOf" srcId="{3E4D734C-A166-4DE9-899B-45B6A6F23DA3}" destId="{40F48B95-7E76-47C8-B4C1-386CBDD33095}" srcOrd="0" destOrd="0" presId="urn:microsoft.com/office/officeart/2005/8/layout/orgChart1"/>
    <dgm:cxn modelId="{C966D2AD-AAB8-45AE-B2E1-ADF6FB44C51B}" type="presParOf" srcId="{AD716DE2-D4BF-42DF-9D5B-7956662DE03C}" destId="{3293EB7A-1E96-4705-8F0E-73ADB3A18401}" srcOrd="0" destOrd="0" presId="urn:microsoft.com/office/officeart/2005/8/layout/orgChart1"/>
    <dgm:cxn modelId="{AD29B531-6E37-424C-B7BA-7E980AB87290}" type="presParOf" srcId="{3293EB7A-1E96-4705-8F0E-73ADB3A18401}" destId="{D166D75D-0D14-4C79-9CFE-DE160E90BA65}" srcOrd="0" destOrd="0" presId="urn:microsoft.com/office/officeart/2005/8/layout/orgChart1"/>
    <dgm:cxn modelId="{F746B620-DD63-4B69-AFA4-DE22847586DB}" type="presParOf" srcId="{D166D75D-0D14-4C79-9CFE-DE160E90BA65}" destId="{43BDD461-753A-4AE9-93F7-E2EF9B1B357F}" srcOrd="0" destOrd="0" presId="urn:microsoft.com/office/officeart/2005/8/layout/orgChart1"/>
    <dgm:cxn modelId="{B8884826-7927-415B-98F1-374D426DD2E6}" type="presParOf" srcId="{D166D75D-0D14-4C79-9CFE-DE160E90BA65}" destId="{E0E67342-70F8-416C-BEE5-9B57A0414EC2}" srcOrd="1" destOrd="0" presId="urn:microsoft.com/office/officeart/2005/8/layout/orgChart1"/>
    <dgm:cxn modelId="{E3FD1A2A-3A7F-4112-8D39-B5201D548E04}" type="presParOf" srcId="{3293EB7A-1E96-4705-8F0E-73ADB3A18401}" destId="{11B381BC-CF63-48F7-A790-209D2032E4AD}" srcOrd="1" destOrd="0" presId="urn:microsoft.com/office/officeart/2005/8/layout/orgChart1"/>
    <dgm:cxn modelId="{C9702BB0-77A8-4215-A3F3-AEE2AAC21E89}" type="presParOf" srcId="{11B381BC-CF63-48F7-A790-209D2032E4AD}" destId="{28ED37D6-2EBB-43DC-8FEF-4AB6DFC57280}" srcOrd="0" destOrd="0" presId="urn:microsoft.com/office/officeart/2005/8/layout/orgChart1"/>
    <dgm:cxn modelId="{EA6A561B-2546-4D48-AB80-8E41520B3FA4}" type="presParOf" srcId="{11B381BC-CF63-48F7-A790-209D2032E4AD}" destId="{01C9996C-BDED-45B0-8310-007EBE3BDA45}" srcOrd="1" destOrd="0" presId="urn:microsoft.com/office/officeart/2005/8/layout/orgChart1"/>
    <dgm:cxn modelId="{7DBE87EC-A08F-45FA-924C-A325FF48FF53}" type="presParOf" srcId="{01C9996C-BDED-45B0-8310-007EBE3BDA45}" destId="{12318770-5A35-4958-BF5A-D9AD8841DE33}" srcOrd="0" destOrd="0" presId="urn:microsoft.com/office/officeart/2005/8/layout/orgChart1"/>
    <dgm:cxn modelId="{0B1F810B-5F22-4E42-A7CF-727C274A1C8A}" type="presParOf" srcId="{12318770-5A35-4958-BF5A-D9AD8841DE33}" destId="{F5C7B269-48B3-4AD6-99E3-C00C84622823}" srcOrd="0" destOrd="0" presId="urn:microsoft.com/office/officeart/2005/8/layout/orgChart1"/>
    <dgm:cxn modelId="{CFFCC5AF-9F7B-4D90-9099-254F2436F9DB}" type="presParOf" srcId="{12318770-5A35-4958-BF5A-D9AD8841DE33}" destId="{B5BD9AFB-8A6F-49D3-B35A-949E3A9C3D52}" srcOrd="1" destOrd="0" presId="urn:microsoft.com/office/officeart/2005/8/layout/orgChart1"/>
    <dgm:cxn modelId="{5D9D4A66-CF85-4D4C-A9DD-11F28658B529}" type="presParOf" srcId="{01C9996C-BDED-45B0-8310-007EBE3BDA45}" destId="{35757C01-758A-4596-933B-9E9D732ABCF9}" srcOrd="1" destOrd="0" presId="urn:microsoft.com/office/officeart/2005/8/layout/orgChart1"/>
    <dgm:cxn modelId="{AAC9201D-6575-41BE-8FD2-743C2586CA2F}" type="presParOf" srcId="{01C9996C-BDED-45B0-8310-007EBE3BDA45}" destId="{E18A08F5-FF12-4AF1-B1E0-2D96B932AD1B}" srcOrd="2" destOrd="0" presId="urn:microsoft.com/office/officeart/2005/8/layout/orgChart1"/>
    <dgm:cxn modelId="{2C5113BC-FC32-4F0F-85FB-82350B3AB585}" type="presParOf" srcId="{11B381BC-CF63-48F7-A790-209D2032E4AD}" destId="{18E999FD-F523-4709-BE30-0905283A027E}" srcOrd="2" destOrd="0" presId="urn:microsoft.com/office/officeart/2005/8/layout/orgChart1"/>
    <dgm:cxn modelId="{B5EFE940-78C3-4DBA-811D-999FB3261936}" type="presParOf" srcId="{11B381BC-CF63-48F7-A790-209D2032E4AD}" destId="{F4636D4F-D7EE-478D-9DFB-AAE9A8454632}" srcOrd="3" destOrd="0" presId="urn:microsoft.com/office/officeart/2005/8/layout/orgChart1"/>
    <dgm:cxn modelId="{ADC38FB3-8B92-4F0D-ABC9-26C3921B032C}" type="presParOf" srcId="{F4636D4F-D7EE-478D-9DFB-AAE9A8454632}" destId="{F3FD3248-7548-47D9-8CA6-D5C9FD07A74A}" srcOrd="0" destOrd="0" presId="urn:microsoft.com/office/officeart/2005/8/layout/orgChart1"/>
    <dgm:cxn modelId="{39A1B2EE-C116-4F95-904F-6A4D91BE6A42}" type="presParOf" srcId="{F3FD3248-7548-47D9-8CA6-D5C9FD07A74A}" destId="{C8D6AB9A-60E1-4CB6-9AB9-92BFE10DD4AE}" srcOrd="0" destOrd="0" presId="urn:microsoft.com/office/officeart/2005/8/layout/orgChart1"/>
    <dgm:cxn modelId="{A4F90A27-DDE9-4D88-9E99-454D07E996A8}" type="presParOf" srcId="{F3FD3248-7548-47D9-8CA6-D5C9FD07A74A}" destId="{D473C6CA-4107-49D5-A2D9-9C762B99CAC7}" srcOrd="1" destOrd="0" presId="urn:microsoft.com/office/officeart/2005/8/layout/orgChart1"/>
    <dgm:cxn modelId="{DA7B5DA6-C860-41E7-B48A-2CA52094A4F2}" type="presParOf" srcId="{F4636D4F-D7EE-478D-9DFB-AAE9A8454632}" destId="{34269D35-07E8-43A9-851E-AE32E85BD631}" srcOrd="1" destOrd="0" presId="urn:microsoft.com/office/officeart/2005/8/layout/orgChart1"/>
    <dgm:cxn modelId="{F3A567D7-A3B0-40C4-94E3-B79DDF485531}" type="presParOf" srcId="{F4636D4F-D7EE-478D-9DFB-AAE9A8454632}" destId="{8C4BC83D-F12C-4256-9EE8-C0B3B0D30746}" srcOrd="2" destOrd="0" presId="urn:microsoft.com/office/officeart/2005/8/layout/orgChart1"/>
    <dgm:cxn modelId="{28786610-16E6-4BC6-94C6-56CDFCDF7AB3}" type="presParOf" srcId="{11B381BC-CF63-48F7-A790-209D2032E4AD}" destId="{2878B5F6-B181-4131-8968-3C970B3266D2}" srcOrd="4" destOrd="0" presId="urn:microsoft.com/office/officeart/2005/8/layout/orgChart1"/>
    <dgm:cxn modelId="{2D17EC45-E24F-4B01-87BC-07EDE9D1064F}" type="presParOf" srcId="{11B381BC-CF63-48F7-A790-209D2032E4AD}" destId="{9E7135EE-DA7A-4189-9F23-59E4E967BEEC}" srcOrd="5" destOrd="0" presId="urn:microsoft.com/office/officeart/2005/8/layout/orgChart1"/>
    <dgm:cxn modelId="{C0C232D7-0210-4D91-8F4F-C31CA9ED5EB5}" type="presParOf" srcId="{9E7135EE-DA7A-4189-9F23-59E4E967BEEC}" destId="{C91141D8-C245-4D86-9467-AE60E7D77310}" srcOrd="0" destOrd="0" presId="urn:microsoft.com/office/officeart/2005/8/layout/orgChart1"/>
    <dgm:cxn modelId="{3F8EC638-9171-4E94-88C7-C78FA75A9962}" type="presParOf" srcId="{C91141D8-C245-4D86-9467-AE60E7D77310}" destId="{2C2FCB78-C523-4610-BB00-48E0BDACCF78}" srcOrd="0" destOrd="0" presId="urn:microsoft.com/office/officeart/2005/8/layout/orgChart1"/>
    <dgm:cxn modelId="{A8DF0F04-8402-49A3-B30D-FAFFDEF578C6}" type="presParOf" srcId="{C91141D8-C245-4D86-9467-AE60E7D77310}" destId="{77D8AC4B-24A8-4480-972E-3A508EC7CA64}" srcOrd="1" destOrd="0" presId="urn:microsoft.com/office/officeart/2005/8/layout/orgChart1"/>
    <dgm:cxn modelId="{12F48C09-972D-43DF-9C3B-0E5194CBBA05}" type="presParOf" srcId="{9E7135EE-DA7A-4189-9F23-59E4E967BEEC}" destId="{FBCD12C7-A3D1-459D-91E2-955158916485}" srcOrd="1" destOrd="0" presId="urn:microsoft.com/office/officeart/2005/8/layout/orgChart1"/>
    <dgm:cxn modelId="{B2789C9C-CEB5-40B9-A93B-A50C0EFBD470}" type="presParOf" srcId="{9E7135EE-DA7A-4189-9F23-59E4E967BEEC}" destId="{370A58AD-2564-4F51-AFD7-7884274A9D8E}" srcOrd="2" destOrd="0" presId="urn:microsoft.com/office/officeart/2005/8/layout/orgChart1"/>
    <dgm:cxn modelId="{C42BFD23-BB88-4884-AF13-09931989AB8D}" type="presParOf" srcId="{3293EB7A-1E96-4705-8F0E-73ADB3A18401}" destId="{E0300E44-B8B3-41F2-A57B-E76D13B27967}" srcOrd="2" destOrd="0" presId="urn:microsoft.com/office/officeart/2005/8/layout/orgChart1"/>
    <dgm:cxn modelId="{78B4F4AF-AECC-4C5D-9D5A-D892833DC69C}" type="presParOf" srcId="{E0300E44-B8B3-41F2-A57B-E76D13B27967}" destId="{0759AFB1-1462-416C-9814-1520049F55A3}" srcOrd="0" destOrd="0" presId="urn:microsoft.com/office/officeart/2005/8/layout/orgChart1"/>
    <dgm:cxn modelId="{F770EC7D-DFAB-4422-9EBB-150ADABCDAAC}" type="presParOf" srcId="{E0300E44-B8B3-41F2-A57B-E76D13B27967}" destId="{6AD9ABC5-0C1B-4493-8952-A32DA471F55B}" srcOrd="1" destOrd="0" presId="urn:microsoft.com/office/officeart/2005/8/layout/orgChart1"/>
    <dgm:cxn modelId="{9D111040-8984-45C1-A9E7-536209D9F716}" type="presParOf" srcId="{6AD9ABC5-0C1B-4493-8952-A32DA471F55B}" destId="{69F317E7-998A-47E2-BE93-AD2E8C3DED98}" srcOrd="0" destOrd="0" presId="urn:microsoft.com/office/officeart/2005/8/layout/orgChart1"/>
    <dgm:cxn modelId="{66A2F28F-4279-40A3-87B4-1A3484982D4D}" type="presParOf" srcId="{69F317E7-998A-47E2-BE93-AD2E8C3DED98}" destId="{40F48B95-7E76-47C8-B4C1-386CBDD33095}" srcOrd="0" destOrd="0" presId="urn:microsoft.com/office/officeart/2005/8/layout/orgChart1"/>
    <dgm:cxn modelId="{EA03A8E2-8672-449D-B950-29926CE3A002}" type="presParOf" srcId="{69F317E7-998A-47E2-BE93-AD2E8C3DED98}" destId="{084569E6-9F5E-4AC7-A7FD-8CC692BB8861}" srcOrd="1" destOrd="0" presId="urn:microsoft.com/office/officeart/2005/8/layout/orgChart1"/>
    <dgm:cxn modelId="{B30CE294-33E4-41C9-8170-ED6F5D430CC0}" type="presParOf" srcId="{6AD9ABC5-0C1B-4493-8952-A32DA471F55B}" destId="{9B7C8D0C-C649-46FC-91AF-4BA7D8EF16DC}" srcOrd="1" destOrd="0" presId="urn:microsoft.com/office/officeart/2005/8/layout/orgChart1"/>
    <dgm:cxn modelId="{D41DFBFC-9D3A-4A49-A282-9F483D488BC9}" type="presParOf" srcId="{6AD9ABC5-0C1B-4493-8952-A32DA471F55B}" destId="{787B1752-6D38-4C4C-9306-CAD9A11268AB}" srcOrd="2" destOrd="0" presId="urn:microsoft.com/office/officeart/2005/8/layout/orgChart1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orgChart1">
  <dgm:title val=""/>
  <dgm:desc val=""/>
  <dgm:catLst>
    <dgm:cat type="hierarchy" pri="1000"/>
    <dgm:cat type="convert" pri="600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choose name="Name41">
                            <dgm:if name="Name42" axis="par des" func="maxDepth" op="lte" val="1">
                              <dgm:choose name="Name43">
                                <dgm:if name="Name44" axis="par ch" ptType="node asst" func="cnt" op="gte" val="1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</dgm:alg>
                                </dgm:if>
                                <dgm:else name="Name45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  <dgm:param type="srcNode" val="rootConnector"/>
                                  </dgm:alg>
                                </dgm:else>
                              </dgm:choose>
                            </dgm:if>
                            <dgm:else name="Name46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tCtr"/>
                                <dgm:param type="bendPt" val="end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7" func="var" arg="hierBranch" op="equ" val="hang">
                    <dgm:layoutNode name="Name48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9">
                    <dgm:layoutNode name="Name50">
                      <dgm:choose name="Name51">
                        <dgm:if name="Name52" axis="self" func="depth" op="lte" val="2">
                          <dgm:choose name="Name53">
                            <dgm:if name="Name54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5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6">
                          <dgm:choose name="Name57">
                            <dgm:if name="Name5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60">
                  <dgm:if name="Name61" func="var" arg="hierBranch" op="equ" val="l">
                    <dgm:choose name="Name62">
                      <dgm:if name="Name63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4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5" func="var" arg="hierBranch" op="equ" val="r">
                    <dgm:choose name="Name66">
                      <dgm:if name="Name67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8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9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70" func="var" arg="hierBranch" op="equ" val="init">
                    <dgm:choose name="Name71">
                      <dgm:if name="Name72" axis="des" func="maxDepth" op="lte" val="1">
                        <dgm:choose name="Name73">
                          <dgm:if name="Name74" axis="ch" ptType="asst" func="cnt" op="gte" val="1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65"/>
                            </dgm:constrLst>
                          </dgm:if>
                          <dgm:else name="Name75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25"/>
                            </dgm:constrLst>
                          </dgm:else>
                        </dgm:choose>
                      </dgm:if>
                      <dgm:else name="Name76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77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78">
                    <dgm:if name="Name79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0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1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82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83">
                    <dgm:if name="Name84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85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86" func="var" arg="hierBranch" op="equ" val="hang">
                      <dgm:choose name="Name87">
                        <dgm:if name="Name88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89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90" func="var" arg="hierBranch" op="equ" val="std">
                      <dgm:choose name="Name91">
                        <dgm:if name="Name92" func="var" arg="dir" op="equ" val="norm">
                          <dgm:alg type="hierChild"/>
                        </dgm:if>
                        <dgm:else name="Name93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94" func="var" arg="hierBranch" op="equ" val="init">
                      <dgm:choose name="Name95">
                        <dgm:if name="Name96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97">
                          <dgm:choose name="Name98">
                            <dgm:if name="Name99" func="var" arg="dir" op="equ" val="norm">
                              <dgm:alg type="hierChild"/>
                            </dgm:if>
                            <dgm:else name="Name100">
                              <dgm:alg type="hierChild">
                                <dgm:param type="linDir" val="fromR"/>
                              </dgm:alg>
                            </dgm:else>
                          </dgm:choose>
                        </dgm:else>
                      </dgm:choose>
                    </dgm:if>
                    <dgm:else name="Name10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2" ref="rep2a"/>
                </dgm:layoutNode>
                <dgm:layoutNode name="hierChild5">
                  <dgm:choose name="Name103">
                    <dgm:if name="Name10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0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6" ref="rep2b"/>
                </dgm:layoutNode>
              </dgm:layoutNode>
            </dgm:forEach>
          </dgm:layoutNode>
          <dgm:layoutNode name="hierChild3">
            <dgm:choose name="Name107">
              <dgm:if name="Name108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109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110" axis="precedSib" ptType="parTrans" st="-1" cnt="1">
                <dgm:layoutNode name="Name111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112">
                  <dgm:if name="Name113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4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5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6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17" func="var" arg="hierBranch" op="equ" val="init">
                    <dgm:choose name="Name118">
                      <dgm:if name="Name119" axis="des" func="maxDepth" op="l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120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121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22">
                    <dgm:if name="Name123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4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5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26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27">
                    <dgm:if name="Name128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29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30" func="var" arg="hierBranch" op="equ" val="hang">
                      <dgm:choose name="Name131">
                        <dgm:if name="Name132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33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34" func="var" arg="hierBranch" op="equ" val="std">
                      <dgm:choose name="Name135">
                        <dgm:if name="Name136" func="var" arg="dir" op="equ" val="norm">
                          <dgm:alg type="hierChild"/>
                        </dgm:if>
                        <dgm:else name="Name137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38" func="var" arg="hierBranch" op="equ" val="init">
                      <dgm:choose name="Name139">
                        <dgm:if name="Name140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141">
                          <dgm:alg type="hierChild"/>
                        </dgm:else>
                      </dgm:choose>
                    </dgm:if>
                    <dgm:else name="Name142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3" ref="rep2a"/>
                </dgm:layoutNode>
                <dgm:layoutNode name="hierChild7">
                  <dgm:choose name="Name144">
                    <dgm:if name="Name145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46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7" ref="rep2b"/>
                </dgm:layoutNode>
              </dgm:layoutNode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3">
  <dgm:title val=""/>
  <dgm:desc val=""/>
  <dgm:catLst>
    <dgm:cat type="3D" pri="11300"/>
  </dgm:catLst>
  <dgm:scene3d>
    <a:camera prst="orthographicFront"/>
    <a:lightRig rig="threePt" dir="t"/>
  </dgm:scene3d>
  <dgm:styleLbl name="node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clear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182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>
        <a:rot lat="0" lon="0" rev="0"/>
      </a:camera>
      <a:lightRig rig="contrasting" dir="t">
        <a:rot lat="0" lon="0" rev="1200000"/>
      </a:lightRig>
    </dgm:scene3d>
    <dgm:sp3d z="10000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>
        <a:rot lat="0" lon="0" rev="0"/>
      </a:camera>
      <a:lightRig rig="contrasting" dir="t">
        <a:rot lat="0" lon="0" rev="1200000"/>
      </a:lightRig>
    </dgm:scene3d>
    <dgm:sp3d z="-300000" prstMaterial="plastic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00800" h="1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>
        <a:rot lat="0" lon="0" rev="0"/>
      </a:camera>
      <a:lightRig rig="contrasting" dir="t">
        <a:rot lat="0" lon="0" rev="1200000"/>
      </a:lightRig>
    </dgm:scene3d>
    <dgm:sp3d z="-15240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1.xml"/><Relationship Id="rId3" Type="http://schemas.openxmlformats.org/officeDocument/2006/relationships/image" Target="../media/image5.jpeg"/><Relationship Id="rId7" Type="http://schemas.openxmlformats.org/officeDocument/2006/relationships/diagramLayout" Target="../diagrams/layout1.xml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diagramData" Target="../diagrams/data1.xml"/><Relationship Id="rId5" Type="http://schemas.openxmlformats.org/officeDocument/2006/relationships/image" Target="../media/image7.png"/><Relationship Id="rId10" Type="http://schemas.microsoft.com/office/2007/relationships/diagramDrawing" Target="../diagrams/drawing1.xml"/><Relationship Id="rId4" Type="http://schemas.openxmlformats.org/officeDocument/2006/relationships/image" Target="../media/image6.png"/><Relationship Id="rId9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523875</xdr:colOff>
      <xdr:row>2</xdr:row>
      <xdr:rowOff>142875</xdr:rowOff>
    </xdr:from>
    <xdr:to>
      <xdr:col>11</xdr:col>
      <xdr:colOff>28575</xdr:colOff>
      <xdr:row>29</xdr:row>
      <xdr:rowOff>0</xdr:rowOff>
    </xdr:to>
    <xdr:pic>
      <xdr:nvPicPr>
        <xdr:cNvPr id="86084" name="Picture 11" descr="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9350" y="485775"/>
          <a:ext cx="1647825" cy="44862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342900</xdr:colOff>
      <xdr:row>17</xdr:row>
      <xdr:rowOff>114300</xdr:rowOff>
    </xdr:from>
    <xdr:to>
      <xdr:col>8</xdr:col>
      <xdr:colOff>104775</xdr:colOff>
      <xdr:row>26</xdr:row>
      <xdr:rowOff>161925</xdr:rowOff>
    </xdr:to>
    <xdr:sp macro="" textlink="">
      <xdr:nvSpPr>
        <xdr:cNvPr id="86018" name="AutoShape 2"/>
        <xdr:cNvSpPr>
          <a:spLocks noChangeArrowheads="1"/>
        </xdr:cNvSpPr>
      </xdr:nvSpPr>
      <xdr:spPr bwMode="auto">
        <a:xfrm>
          <a:off x="1390650" y="3028950"/>
          <a:ext cx="4419600" cy="15906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行列入れ替えコピー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左下の表から、右図のように部署名で昇順に並んだ表を作りなさい。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コピー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貼り付けを使って効率よく作りなさい。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ヒントは「コピー」後の「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形式を選択して貼り付け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」にあります。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12</xdr:row>
      <xdr:rowOff>66675</xdr:rowOff>
    </xdr:from>
    <xdr:to>
      <xdr:col>15</xdr:col>
      <xdr:colOff>228600</xdr:colOff>
      <xdr:row>36</xdr:row>
      <xdr:rowOff>142875</xdr:rowOff>
    </xdr:to>
    <xdr:pic>
      <xdr:nvPicPr>
        <xdr:cNvPr id="85065" name="Picture 3" descr="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124075"/>
          <a:ext cx="5467350" cy="419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209550</xdr:colOff>
      <xdr:row>2</xdr:row>
      <xdr:rowOff>85725</xdr:rowOff>
    </xdr:from>
    <xdr:to>
      <xdr:col>12</xdr:col>
      <xdr:colOff>295275</xdr:colOff>
      <xdr:row>10</xdr:row>
      <xdr:rowOff>114300</xdr:rowOff>
    </xdr:to>
    <xdr:sp macro="" textlink="">
      <xdr:nvSpPr>
        <xdr:cNvPr id="84996" name="AutoShape 4"/>
        <xdr:cNvSpPr>
          <a:spLocks noChangeArrowheads="1"/>
        </xdr:cNvSpPr>
      </xdr:nvSpPr>
      <xdr:spPr bwMode="auto">
        <a:xfrm>
          <a:off x="4648200" y="428625"/>
          <a:ext cx="3514725" cy="14001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書式の置換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地区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フィールドの「東京」を「</a:t>
          </a:r>
          <a:r>
            <a:rPr lang="ja-JP" altLang="en-US" sz="1200" b="0" i="1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東京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」のように赤字と斜体に変更しなさい。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下図のようになれば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OK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。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83</xdr:row>
      <xdr:rowOff>161925</xdr:rowOff>
    </xdr:from>
    <xdr:to>
      <xdr:col>9</xdr:col>
      <xdr:colOff>333375</xdr:colOff>
      <xdr:row>83</xdr:row>
      <xdr:rowOff>161925</xdr:rowOff>
    </xdr:to>
    <xdr:sp macro="" textlink="">
      <xdr:nvSpPr>
        <xdr:cNvPr id="87043" name="AutoShape 3"/>
        <xdr:cNvSpPr>
          <a:spLocks noChangeArrowheads="1"/>
        </xdr:cNvSpPr>
      </xdr:nvSpPr>
      <xdr:spPr bwMode="auto">
        <a:xfrm>
          <a:off x="3438525" y="14439900"/>
          <a:ext cx="1276350" cy="0"/>
        </a:xfrm>
        <a:prstGeom prst="wedgeRoundRectCallout">
          <a:avLst>
            <a:gd name="adj1" fmla="val -43750"/>
            <a:gd name="adj2" fmla="val 70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ＰＨＯＮＥＴＩＣ関数を使用すると簡単ですよ。</a:t>
          </a:r>
        </a:p>
      </xdr:txBody>
    </xdr:sp>
    <xdr:clientData/>
  </xdr:twoCellAnchor>
  <xdr:twoCellAnchor>
    <xdr:from>
      <xdr:col>0</xdr:col>
      <xdr:colOff>1028701</xdr:colOff>
      <xdr:row>14</xdr:row>
      <xdr:rowOff>123824</xdr:rowOff>
    </xdr:from>
    <xdr:to>
      <xdr:col>12</xdr:col>
      <xdr:colOff>247650</xdr:colOff>
      <xdr:row>56</xdr:row>
      <xdr:rowOff>47625</xdr:rowOff>
    </xdr:to>
    <xdr:sp macro="" textlink="">
      <xdr:nvSpPr>
        <xdr:cNvPr id="87042" name="AutoShape 2"/>
        <xdr:cNvSpPr>
          <a:spLocks noChangeArrowheads="1"/>
        </xdr:cNvSpPr>
      </xdr:nvSpPr>
      <xdr:spPr bwMode="auto">
        <a:xfrm>
          <a:off x="1028701" y="2571749"/>
          <a:ext cx="5667374" cy="7124701"/>
        </a:xfrm>
        <a:prstGeom prst="roundRect">
          <a:avLst>
            <a:gd name="adj" fmla="val 606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名前の作成と引用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セルアドレスの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６、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C6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などの表し方は、地図でたとえると、緯度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経度に相当し、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これから使用する「名前」は「東京都新宿区」などの地名に相当します。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名前はそのセル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セル範囲に付けられるので、そのセル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セル範囲を移動すると名前の場所も移動します。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名前のコピーは当然出来ません。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また、名前を参照した数式をコピーした場合、名前の場所は固定されているため絶対参照と同じ扱いになります。 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名前の作成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セル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セル範囲を選択して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１）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数式バー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名前ボックス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に直接入力する方法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２）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数式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タブの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名前の管理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から「名前の定義」から入力する方法、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３）同じく「選択範囲から作成」で表の行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/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列の見出し名を名前として作成する方法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３つの方法があります。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補足：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上記の方法で作成された名前は、ブック全体に適用されます。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同じ名前を作成することはできません。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しかし、シート単位で名前を作成することはできます。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名前の管理から編集。また、シートをコピーした場合、シート限定の名前となります。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この場合、同じ名前を複数のシートで使用することができます。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この使用方法は、上級編を参照。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実際に作成してみましょう。 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問題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下記のセル範囲に名前を付けて下さい。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・セル範囲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J4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：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J12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を「週合計」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・セル範囲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K4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：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K12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を「一日平均」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セル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J13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K13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の数式を名前を参照する数式に置き換えて下さい。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曜日ごとの売り上げ数（Ｃ４：Ｉ１２）を「選択範囲から作成」の機能で名前を作成し、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それぞれの合計に名前を「引用」してください。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</xdr:row>
      <xdr:rowOff>76200</xdr:rowOff>
    </xdr:from>
    <xdr:to>
      <xdr:col>4</xdr:col>
      <xdr:colOff>285750</xdr:colOff>
      <xdr:row>4</xdr:row>
      <xdr:rowOff>19050</xdr:rowOff>
    </xdr:to>
    <xdr:sp macro="" textlink="">
      <xdr:nvSpPr>
        <xdr:cNvPr id="88066" name="WordArt 2"/>
        <xdr:cNvSpPr>
          <a:spLocks noChangeArrowheads="1" noChangeShapeType="1" noTextEdit="1"/>
        </xdr:cNvSpPr>
      </xdr:nvSpPr>
      <xdr:spPr bwMode="auto">
        <a:xfrm>
          <a:off x="495300" y="247650"/>
          <a:ext cx="2752725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gradFill rotWithShape="0">
                <a:gsLst>
                  <a:gs pos="0">
                    <a:srgbClr val="FFFF00"/>
                  </a:gs>
                  <a:gs pos="100000">
                    <a:srgbClr val="FF9933"/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/>
                </a:outerShdw>
              </a:effectLst>
              <a:latin typeface="ＭＳ Ｐゴシック"/>
              <a:ea typeface="ＭＳ Ｐゴシック"/>
            </a:rPr>
            <a:t>コメントの挿入</a:t>
          </a:r>
        </a:p>
      </xdr:txBody>
    </xdr:sp>
    <xdr:clientData/>
  </xdr:twoCellAnchor>
  <xdr:twoCellAnchor>
    <xdr:from>
      <xdr:col>7</xdr:col>
      <xdr:colOff>209548</xdr:colOff>
      <xdr:row>1</xdr:row>
      <xdr:rowOff>76200</xdr:rowOff>
    </xdr:from>
    <xdr:to>
      <xdr:col>18</xdr:col>
      <xdr:colOff>600075</xdr:colOff>
      <xdr:row>37</xdr:row>
      <xdr:rowOff>85725</xdr:rowOff>
    </xdr:to>
    <xdr:sp macro="" textlink="">
      <xdr:nvSpPr>
        <xdr:cNvPr id="88067" name="AutoShape 3"/>
        <xdr:cNvSpPr>
          <a:spLocks noChangeArrowheads="1"/>
        </xdr:cNvSpPr>
      </xdr:nvSpPr>
      <xdr:spPr bwMode="auto">
        <a:xfrm>
          <a:off x="5343523" y="247650"/>
          <a:ext cx="7934327" cy="6848475"/>
        </a:xfrm>
        <a:prstGeom prst="roundRect">
          <a:avLst>
            <a:gd name="adj" fmla="val 836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セルに</a:t>
          </a:r>
          <a:r>
            <a:rPr lang="ja-JP" altLang="en-US" sz="1200" b="1" i="0" u="sng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コメント</a:t>
          </a:r>
          <a:r>
            <a:rPr lang="ja-JP" altLang="en-US" sz="12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を付けることが出来ます。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コメントを使用してワークシートにメモを追加できます。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コメントを使用すると、ワークシートのデータに説明を追加できるので、ワークシートがわかりやすくなります。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たとえば、コメントをメモとして使用して、個々のセルのデータに関する情報を提供したり、列見出しにコメントを追加して、ユーザーが適切なデータを入力できるように説明を加えたりできます。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 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セルにコメントがある場合は、セルの隅に赤いインジケータが表示されます。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セルにマウス ポインタを合わせると、コメントが表示されます。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コメントを追加した後で、コメントのテキストの編集と書式設定を行ったり、コメントの移動、サイズ変更、コピー、表示と非表示の切り替えを行ったりできるほか、コメントおよびコメント インジケータの表示方法を調整することもできます。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 不要になったコメントは削除できます。 ・・・ヘルプより 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コメントには「ユーザー名」が自動的に挿入されます。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このユーザー名とは、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ファイル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タブの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情報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に定義されている名前です。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変更可能です。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デフォルトでは、ログインユーザー名となっています。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注：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ワークシートの項目を並べ替えると、並べ替えた行または列の項目と共に、コメントの位置も移動されます。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ピボットテーブルのコメントは、セルの内容ではなく、コメントを入力したセルに固定されます。ピボットテーブルのレイアウトを変更してもコメントは移動されません。 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実際にコメントを挿入してみましょう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収入額の平均値が表示されているセルに、コメント「月々の差が大きすぎる」を追加してください。セルＥ１７を選択してコメントを確認してください。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手順：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・セル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E17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を選択して右クリックする。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コメントの挿入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を選択してコメントウィンドウにコメント文字列を入力する。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・ワークシートの任意のセルをクリックしてコメントウィンドウを閉じる。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→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E17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にマウスポインタを重ねるか、セル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E17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をクリックするとコメントが表示されるはず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78</xdr:row>
      <xdr:rowOff>142875</xdr:rowOff>
    </xdr:from>
    <xdr:to>
      <xdr:col>5</xdr:col>
      <xdr:colOff>152400</xdr:colOff>
      <xdr:row>80</xdr:row>
      <xdr:rowOff>28575</xdr:rowOff>
    </xdr:to>
    <xdr:cxnSp macro="">
      <xdr:nvCxnSpPr>
        <xdr:cNvPr id="90546" name="_s90128"/>
        <xdr:cNvCxnSpPr>
          <a:cxnSpLocks noChangeShapeType="1"/>
        </xdr:cNvCxnSpPr>
      </xdr:nvCxnSpPr>
      <xdr:spPr bwMode="auto">
        <a:xfrm rot="5400000" flipH="1">
          <a:off x="2728913" y="12892087"/>
          <a:ext cx="228600" cy="1476375"/>
        </a:xfrm>
        <a:prstGeom prst="bentConnector3">
          <a:avLst>
            <a:gd name="adj1" fmla="val 50000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47625</xdr:colOff>
      <xdr:row>78</xdr:row>
      <xdr:rowOff>142875</xdr:rowOff>
    </xdr:from>
    <xdr:to>
      <xdr:col>3</xdr:col>
      <xdr:colOff>57150</xdr:colOff>
      <xdr:row>80</xdr:row>
      <xdr:rowOff>28575</xdr:rowOff>
    </xdr:to>
    <xdr:cxnSp macro="">
      <xdr:nvCxnSpPr>
        <xdr:cNvPr id="90547" name="_s90129"/>
        <xdr:cNvCxnSpPr>
          <a:cxnSpLocks noChangeShapeType="1"/>
        </xdr:cNvCxnSpPr>
      </xdr:nvCxnSpPr>
      <xdr:spPr bwMode="auto">
        <a:xfrm rot="-5400000">
          <a:off x="1995488" y="13625512"/>
          <a:ext cx="228600" cy="95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638175</xdr:colOff>
      <xdr:row>78</xdr:row>
      <xdr:rowOff>142875</xdr:rowOff>
    </xdr:from>
    <xdr:to>
      <xdr:col>3</xdr:col>
      <xdr:colOff>47625</xdr:colOff>
      <xdr:row>80</xdr:row>
      <xdr:rowOff>28575</xdr:rowOff>
    </xdr:to>
    <xdr:cxnSp macro="">
      <xdr:nvCxnSpPr>
        <xdr:cNvPr id="90548" name="_s90130"/>
        <xdr:cNvCxnSpPr>
          <a:cxnSpLocks noChangeShapeType="1"/>
        </xdr:cNvCxnSpPr>
      </xdr:nvCxnSpPr>
      <xdr:spPr bwMode="auto">
        <a:xfrm rot="-5400000">
          <a:off x="1257300" y="12896850"/>
          <a:ext cx="228600" cy="1466850"/>
        </a:xfrm>
        <a:prstGeom prst="bentConnector3">
          <a:avLst>
            <a:gd name="adj1" fmla="val 50000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104775</xdr:colOff>
      <xdr:row>76</xdr:row>
      <xdr:rowOff>28575</xdr:rowOff>
    </xdr:from>
    <xdr:to>
      <xdr:col>3</xdr:col>
      <xdr:colOff>676275</xdr:colOff>
      <xdr:row>78</xdr:row>
      <xdr:rowOff>142875</xdr:rowOff>
    </xdr:to>
    <xdr:sp macro="" textlink="">
      <xdr:nvSpPr>
        <xdr:cNvPr id="90131" name="_s90131"/>
        <xdr:cNvSpPr>
          <a:spLocks noChangeArrowheads="1"/>
        </xdr:cNvSpPr>
      </xdr:nvSpPr>
      <xdr:spPr bwMode="auto">
        <a:xfrm>
          <a:off x="1476375" y="13058775"/>
          <a:ext cx="1257300" cy="457200"/>
        </a:xfrm>
        <a:prstGeom prst="bevel">
          <a:avLst>
            <a:gd name="adj" fmla="val 12500"/>
          </a:avLst>
        </a:prstGeom>
        <a:gradFill rotWithShape="0">
          <a:gsLst>
            <a:gs pos="0">
              <a:srgbClr val="CCCC00"/>
            </a:gs>
            <a:gs pos="50000">
              <a:srgbClr val="FFFFFF"/>
            </a:gs>
            <a:gs pos="100000">
              <a:srgbClr val="CCCC00"/>
            </a:gs>
          </a:gsLst>
          <a:lin ang="18900000" scaled="1"/>
        </a:gradFill>
        <a:ln w="3175">
          <a:solidFill>
            <a:srgbClr val="CCCC00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0</xdr:col>
      <xdr:colOff>0</xdr:colOff>
      <xdr:row>80</xdr:row>
      <xdr:rowOff>28575</xdr:rowOff>
    </xdr:from>
    <xdr:to>
      <xdr:col>1</xdr:col>
      <xdr:colOff>581025</xdr:colOff>
      <xdr:row>82</xdr:row>
      <xdr:rowOff>142875</xdr:rowOff>
    </xdr:to>
    <xdr:sp macro="" textlink="">
      <xdr:nvSpPr>
        <xdr:cNvPr id="90132" name="_s90132"/>
        <xdr:cNvSpPr>
          <a:spLocks noChangeArrowheads="1"/>
        </xdr:cNvSpPr>
      </xdr:nvSpPr>
      <xdr:spPr bwMode="auto">
        <a:xfrm>
          <a:off x="0" y="13744575"/>
          <a:ext cx="1266825" cy="457200"/>
        </a:xfrm>
        <a:prstGeom prst="bevel">
          <a:avLst>
            <a:gd name="adj" fmla="val 12500"/>
          </a:avLst>
        </a:prstGeom>
        <a:gradFill rotWithShape="0">
          <a:gsLst>
            <a:gs pos="0">
              <a:srgbClr val="669999"/>
            </a:gs>
            <a:gs pos="50000">
              <a:srgbClr val="FFFFFF"/>
            </a:gs>
            <a:gs pos="100000">
              <a:srgbClr val="669999"/>
            </a:gs>
          </a:gsLst>
          <a:lin ang="18900000" scaled="1"/>
        </a:gradFill>
        <a:ln w="3175">
          <a:solidFill>
            <a:srgbClr val="669999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2</xdr:col>
      <xdr:colOff>104775</xdr:colOff>
      <xdr:row>80</xdr:row>
      <xdr:rowOff>28575</xdr:rowOff>
    </xdr:from>
    <xdr:to>
      <xdr:col>3</xdr:col>
      <xdr:colOff>676275</xdr:colOff>
      <xdr:row>82</xdr:row>
      <xdr:rowOff>142875</xdr:rowOff>
    </xdr:to>
    <xdr:sp macro="" textlink="">
      <xdr:nvSpPr>
        <xdr:cNvPr id="90133" name="_s90133"/>
        <xdr:cNvSpPr>
          <a:spLocks noChangeArrowheads="1"/>
        </xdr:cNvSpPr>
      </xdr:nvSpPr>
      <xdr:spPr bwMode="auto">
        <a:xfrm>
          <a:off x="1476375" y="13744575"/>
          <a:ext cx="1257300" cy="457200"/>
        </a:xfrm>
        <a:prstGeom prst="bevel">
          <a:avLst>
            <a:gd name="adj" fmla="val 12500"/>
          </a:avLst>
        </a:prstGeom>
        <a:gradFill rotWithShape="0">
          <a:gsLst>
            <a:gs pos="0">
              <a:srgbClr val="669999"/>
            </a:gs>
            <a:gs pos="50000">
              <a:srgbClr val="FFFFFF"/>
            </a:gs>
            <a:gs pos="100000">
              <a:srgbClr val="669999"/>
            </a:gs>
          </a:gsLst>
          <a:lin ang="18900000" scaled="1"/>
        </a:gradFill>
        <a:ln w="3175">
          <a:solidFill>
            <a:srgbClr val="669999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4</xdr:col>
      <xdr:colOff>200025</xdr:colOff>
      <xdr:row>80</xdr:row>
      <xdr:rowOff>28575</xdr:rowOff>
    </xdr:from>
    <xdr:to>
      <xdr:col>6</xdr:col>
      <xdr:colOff>95250</xdr:colOff>
      <xdr:row>82</xdr:row>
      <xdr:rowOff>142875</xdr:rowOff>
    </xdr:to>
    <xdr:sp macro="" textlink="">
      <xdr:nvSpPr>
        <xdr:cNvPr id="90134" name="_s90134"/>
        <xdr:cNvSpPr>
          <a:spLocks noChangeArrowheads="1"/>
        </xdr:cNvSpPr>
      </xdr:nvSpPr>
      <xdr:spPr bwMode="auto">
        <a:xfrm>
          <a:off x="2943225" y="13744575"/>
          <a:ext cx="1266825" cy="457200"/>
        </a:xfrm>
        <a:prstGeom prst="bevel">
          <a:avLst>
            <a:gd name="adj" fmla="val 12500"/>
          </a:avLst>
        </a:prstGeom>
        <a:gradFill rotWithShape="0">
          <a:gsLst>
            <a:gs pos="0">
              <a:srgbClr val="669999"/>
            </a:gs>
            <a:gs pos="50000">
              <a:srgbClr val="FFFFFF"/>
            </a:gs>
            <a:gs pos="100000">
              <a:srgbClr val="669999"/>
            </a:gs>
          </a:gsLst>
          <a:lin ang="18900000" scaled="1"/>
        </a:gradFill>
        <a:ln w="3175">
          <a:solidFill>
            <a:srgbClr val="669999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twoCellAnchor>
    <xdr:from>
      <xdr:col>0</xdr:col>
      <xdr:colOff>276225</xdr:colOff>
      <xdr:row>19</xdr:row>
      <xdr:rowOff>66675</xdr:rowOff>
    </xdr:from>
    <xdr:to>
      <xdr:col>10</xdr:col>
      <xdr:colOff>371475</xdr:colOff>
      <xdr:row>27</xdr:row>
      <xdr:rowOff>95250</xdr:rowOff>
    </xdr:to>
    <xdr:sp macro="" textlink="">
      <xdr:nvSpPr>
        <xdr:cNvPr id="90113" name="Text Box 1"/>
        <xdr:cNvSpPr txBox="1">
          <a:spLocks noChangeArrowheads="1"/>
        </xdr:cNvSpPr>
      </xdr:nvSpPr>
      <xdr:spPr bwMode="auto">
        <a:xfrm>
          <a:off x="276225" y="3324225"/>
          <a:ext cx="6953250" cy="1400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90000" tIns="72000" rIns="90000" bIns="4680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①「組織図」を挿入し、「額縁（グラデーション）」フォーマットを適用しなさい。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②このワークシートを対話機能つきの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ページとして保存します。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このとき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ページタイトルを「トレーニングゾーン」に変更します。</a:t>
          </a:r>
        </a:p>
      </xdr:txBody>
    </xdr:sp>
    <xdr:clientData/>
  </xdr:twoCellAnchor>
  <xdr:twoCellAnchor>
    <xdr:from>
      <xdr:col>6</xdr:col>
      <xdr:colOff>276225</xdr:colOff>
      <xdr:row>66</xdr:row>
      <xdr:rowOff>47625</xdr:rowOff>
    </xdr:from>
    <xdr:to>
      <xdr:col>12</xdr:col>
      <xdr:colOff>295275</xdr:colOff>
      <xdr:row>84</xdr:row>
      <xdr:rowOff>104775</xdr:rowOff>
    </xdr:to>
    <xdr:sp macro="" textlink="">
      <xdr:nvSpPr>
        <xdr:cNvPr id="90115" name="AutoShape 3"/>
        <xdr:cNvSpPr>
          <a:spLocks noChangeArrowheads="1"/>
        </xdr:cNvSpPr>
      </xdr:nvSpPr>
      <xdr:spPr bwMode="auto">
        <a:xfrm>
          <a:off x="4391025" y="11363325"/>
          <a:ext cx="4133850" cy="3143250"/>
        </a:xfrm>
        <a:prstGeom prst="roundRect">
          <a:avLst>
            <a:gd name="adj" fmla="val 702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①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挿入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メニューの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[SmartArt][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階層構造織図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をクリックします。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↓ 図１　↓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組織図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のツールバーで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組織図スタイルギャラリー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をクリック。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「額縁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グラデーション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」を選択して「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OK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」をクリックします。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↓図２　↓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②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ファイル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]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メニューの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[We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ページとして保存」をクリックします。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「選択範囲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(E)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：シート」「対話機能を追加する」にチェックします。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[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タイトルの変更」ボタンをクリックし、タイトルを入力して「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OK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」をクリックして、「保存」をクリックします。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↓図３　↓</a:t>
          </a:r>
        </a:p>
      </xdr:txBody>
    </xdr:sp>
    <xdr:clientData/>
  </xdr:twoCellAnchor>
  <xdr:twoCellAnchor>
    <xdr:from>
      <xdr:col>0</xdr:col>
      <xdr:colOff>0</xdr:colOff>
      <xdr:row>74</xdr:row>
      <xdr:rowOff>28575</xdr:rowOff>
    </xdr:from>
    <xdr:to>
      <xdr:col>6</xdr:col>
      <xdr:colOff>95250</xdr:colOff>
      <xdr:row>86</xdr:row>
      <xdr:rowOff>76200</xdr:rowOff>
    </xdr:to>
    <xdr:grpSp>
      <xdr:nvGrpSpPr>
        <xdr:cNvPr id="90555" name="Group 14"/>
        <xdr:cNvGrpSpPr>
          <a:grpSpLocks/>
        </xdr:cNvGrpSpPr>
      </xdr:nvGrpSpPr>
      <xdr:grpSpPr bwMode="auto">
        <a:xfrm>
          <a:off x="0" y="12715875"/>
          <a:ext cx="4210050" cy="2105025"/>
          <a:chOff x="265" y="977"/>
          <a:chExt cx="480" cy="221"/>
        </a:xfrm>
      </xdr:grpSpPr>
      <xdr:sp macro="" textlink="">
        <xdr:nvSpPr>
          <xdr:cNvPr id="90578" name="AutoShape 15"/>
          <xdr:cNvSpPr>
            <a:spLocks noChangeAspect="1" noChangeArrowheads="1" noTextEdit="1"/>
          </xdr:cNvSpPr>
        </xdr:nvSpPr>
        <xdr:spPr bwMode="auto">
          <a:xfrm>
            <a:off x="265" y="977"/>
            <a:ext cx="480" cy="2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</xdr:col>
      <xdr:colOff>171450</xdr:colOff>
      <xdr:row>70</xdr:row>
      <xdr:rowOff>47625</xdr:rowOff>
    </xdr:from>
    <xdr:to>
      <xdr:col>3</xdr:col>
      <xdr:colOff>466725</xdr:colOff>
      <xdr:row>73</xdr:row>
      <xdr:rowOff>19050</xdr:rowOff>
    </xdr:to>
    <xdr:sp macro="" textlink="">
      <xdr:nvSpPr>
        <xdr:cNvPr id="90556" name="AutoShape 31"/>
        <xdr:cNvSpPr>
          <a:spLocks noChangeArrowheads="1"/>
        </xdr:cNvSpPr>
      </xdr:nvSpPr>
      <xdr:spPr bwMode="auto">
        <a:xfrm>
          <a:off x="1543050" y="12049125"/>
          <a:ext cx="981075" cy="485775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00FF00" mc:Ignorable="a14" a14:legacySpreadsheetColorIndex="11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190500</xdr:colOff>
      <xdr:row>86</xdr:row>
      <xdr:rowOff>104775</xdr:rowOff>
    </xdr:from>
    <xdr:to>
      <xdr:col>13</xdr:col>
      <xdr:colOff>561975</xdr:colOff>
      <xdr:row>154</xdr:row>
      <xdr:rowOff>57150</xdr:rowOff>
    </xdr:to>
    <xdr:grpSp>
      <xdr:nvGrpSpPr>
        <xdr:cNvPr id="90557" name="Group 40"/>
        <xdr:cNvGrpSpPr>
          <a:grpSpLocks/>
        </xdr:cNvGrpSpPr>
      </xdr:nvGrpSpPr>
      <xdr:grpSpPr bwMode="auto">
        <a:xfrm>
          <a:off x="3619500" y="14849475"/>
          <a:ext cx="5857875" cy="11610975"/>
          <a:chOff x="925" y="1030"/>
          <a:chExt cx="615" cy="1219"/>
        </a:xfrm>
      </xdr:grpSpPr>
      <xdr:grpSp>
        <xdr:nvGrpSpPr>
          <xdr:cNvPr id="90561" name="Group 30"/>
          <xdr:cNvGrpSpPr>
            <a:grpSpLocks/>
          </xdr:cNvGrpSpPr>
        </xdr:nvGrpSpPr>
        <xdr:grpSpPr bwMode="auto">
          <a:xfrm>
            <a:off x="936" y="1059"/>
            <a:ext cx="396" cy="298"/>
            <a:chOff x="936" y="1059"/>
            <a:chExt cx="396" cy="298"/>
          </a:xfrm>
        </xdr:grpSpPr>
        <xdr:pic>
          <xdr:nvPicPr>
            <xdr:cNvPr id="90574" name="Picture 13" descr="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36" y="1062"/>
              <a:ext cx="396" cy="29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90575" name="AutoShape 24"/>
            <xdr:cNvSpPr>
              <a:spLocks noChangeArrowheads="1"/>
            </xdr:cNvSpPr>
          </xdr:nvSpPr>
          <xdr:spPr bwMode="auto">
            <a:xfrm>
              <a:off x="1046" y="1059"/>
              <a:ext cx="55" cy="26"/>
            </a:xfrm>
            <a:prstGeom prst="roundRect">
              <a:avLst>
                <a:gd name="adj" fmla="val 16667"/>
              </a:avLst>
            </a:prstGeom>
            <a:noFill/>
            <a:ln w="952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90576" name="AutoShape 25"/>
            <xdr:cNvSpPr>
              <a:spLocks noChangeArrowheads="1"/>
            </xdr:cNvSpPr>
          </xdr:nvSpPr>
          <xdr:spPr bwMode="auto">
            <a:xfrm>
              <a:off x="1062" y="1223"/>
              <a:ext cx="55" cy="26"/>
            </a:xfrm>
            <a:prstGeom prst="roundRect">
              <a:avLst>
                <a:gd name="adj" fmla="val 16667"/>
              </a:avLst>
            </a:prstGeom>
            <a:noFill/>
            <a:ln w="952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90577" name="AutoShape 26"/>
            <xdr:cNvSpPr>
              <a:spLocks noChangeArrowheads="1"/>
            </xdr:cNvSpPr>
          </xdr:nvSpPr>
          <xdr:spPr bwMode="auto">
            <a:xfrm>
              <a:off x="1180" y="1269"/>
              <a:ext cx="110" cy="26"/>
            </a:xfrm>
            <a:prstGeom prst="roundRect">
              <a:avLst>
                <a:gd name="adj" fmla="val 16667"/>
              </a:avLst>
            </a:prstGeom>
            <a:noFill/>
            <a:ln w="952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</xdr:grpSp>
      <xdr:grpSp>
        <xdr:nvGrpSpPr>
          <xdr:cNvPr id="90562" name="Group 29"/>
          <xdr:cNvGrpSpPr>
            <a:grpSpLocks/>
          </xdr:cNvGrpSpPr>
        </xdr:nvGrpSpPr>
        <xdr:grpSpPr bwMode="auto">
          <a:xfrm>
            <a:off x="936" y="1368"/>
            <a:ext cx="604" cy="495"/>
            <a:chOff x="936" y="1368"/>
            <a:chExt cx="604" cy="495"/>
          </a:xfrm>
        </xdr:grpSpPr>
        <xdr:pic>
          <xdr:nvPicPr>
            <xdr:cNvPr id="90571" name="Picture 23" descr="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36" y="1368"/>
              <a:ext cx="604" cy="49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90572" name="AutoShape 27"/>
            <xdr:cNvSpPr>
              <a:spLocks noChangeArrowheads="1"/>
            </xdr:cNvSpPr>
          </xdr:nvSpPr>
          <xdr:spPr bwMode="auto">
            <a:xfrm>
              <a:off x="1218" y="1401"/>
              <a:ext cx="55" cy="26"/>
            </a:xfrm>
            <a:prstGeom prst="roundRect">
              <a:avLst>
                <a:gd name="adj" fmla="val 16667"/>
              </a:avLst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90573" name="AutoShape 28"/>
            <xdr:cNvSpPr>
              <a:spLocks noChangeArrowheads="1"/>
            </xdr:cNvSpPr>
          </xdr:nvSpPr>
          <xdr:spPr bwMode="auto">
            <a:xfrm>
              <a:off x="994" y="1723"/>
              <a:ext cx="117" cy="26"/>
            </a:xfrm>
            <a:prstGeom prst="roundRect">
              <a:avLst>
                <a:gd name="adj" fmla="val 16667"/>
              </a:avLst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</xdr:grpSp>
      <xdr:grpSp>
        <xdr:nvGrpSpPr>
          <xdr:cNvPr id="90563" name="Group 36"/>
          <xdr:cNvGrpSpPr>
            <a:grpSpLocks/>
          </xdr:cNvGrpSpPr>
        </xdr:nvGrpSpPr>
        <xdr:grpSpPr bwMode="auto">
          <a:xfrm>
            <a:off x="936" y="1890"/>
            <a:ext cx="602" cy="359"/>
            <a:chOff x="936" y="1890"/>
            <a:chExt cx="602" cy="359"/>
          </a:xfrm>
        </xdr:grpSpPr>
        <xdr:pic>
          <xdr:nvPicPr>
            <xdr:cNvPr id="90567" name="Picture 32" descr="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36" y="1890"/>
              <a:ext cx="602" cy="35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90568" name="AutoShape 33"/>
            <xdr:cNvSpPr>
              <a:spLocks noChangeArrowheads="1"/>
            </xdr:cNvSpPr>
          </xdr:nvSpPr>
          <xdr:spPr bwMode="auto">
            <a:xfrm>
              <a:off x="1082" y="2020"/>
              <a:ext cx="135" cy="27"/>
            </a:xfrm>
            <a:prstGeom prst="roundRect">
              <a:avLst>
                <a:gd name="adj" fmla="val 16667"/>
              </a:avLst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</a:extLst>
          </xdr:spPr>
        </xdr:sp>
        <xdr:sp macro="" textlink="">
          <xdr:nvSpPr>
            <xdr:cNvPr id="90569" name="AutoShape 34"/>
            <xdr:cNvSpPr>
              <a:spLocks noChangeArrowheads="1"/>
            </xdr:cNvSpPr>
          </xdr:nvSpPr>
          <xdr:spPr bwMode="auto">
            <a:xfrm>
              <a:off x="1222" y="2119"/>
              <a:ext cx="29" cy="18"/>
            </a:xfrm>
            <a:prstGeom prst="roundRect">
              <a:avLst>
                <a:gd name="adj" fmla="val 16667"/>
              </a:avLst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</a:extLst>
          </xdr:spPr>
        </xdr:sp>
        <xdr:sp macro="" textlink="">
          <xdr:nvSpPr>
            <xdr:cNvPr id="90570" name="AutoShape 35"/>
            <xdr:cNvSpPr>
              <a:spLocks noChangeArrowheads="1"/>
            </xdr:cNvSpPr>
          </xdr:nvSpPr>
          <xdr:spPr bwMode="auto">
            <a:xfrm>
              <a:off x="1266" y="2139"/>
              <a:ext cx="29" cy="18"/>
            </a:xfrm>
            <a:prstGeom prst="roundRect">
              <a:avLst>
                <a:gd name="adj" fmla="val 16667"/>
              </a:avLst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</a:extLst>
          </xdr:spPr>
        </xdr:sp>
      </xdr:grpSp>
      <xdr:sp macro="" textlink="">
        <xdr:nvSpPr>
          <xdr:cNvPr id="90149" name="WordArt 37"/>
          <xdr:cNvSpPr>
            <a:spLocks noChangeArrowheads="1" noChangeShapeType="1" noTextEdit="1"/>
          </xdr:cNvSpPr>
        </xdr:nvSpPr>
        <xdr:spPr bwMode="auto">
          <a:xfrm>
            <a:off x="925" y="1030"/>
            <a:ext cx="50" cy="31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3600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00FF00" mc:Ignorable="a14" a14:legacySpreadsheetColorIndex="11"/>
                </a:solidFill>
                <a:effectLst>
                  <a:prstShdw prst="shdw18" dist="17961" dir="13500000">
                    <a:srgbClr xmlns:mc="http://schemas.openxmlformats.org/markup-compatibility/2006" xmlns:a14="http://schemas.microsoft.com/office/drawing/2010/main" val="009900" mc:Ignorable="a14" a14:legacySpreadsheetColorIndex="11">
                      <a:gamma/>
                      <a:shade val="60000"/>
                      <a:invGamma/>
                    </a:srgbClr>
                  </a:prstShdw>
                </a:effectLst>
                <a:latin typeface="ＭＳ Ｐゴシック"/>
                <a:ea typeface="ＭＳ Ｐゴシック"/>
              </a:rPr>
              <a:t>図１</a:t>
            </a:r>
          </a:p>
        </xdr:txBody>
      </xdr:sp>
      <xdr:sp macro="" textlink="">
        <xdr:nvSpPr>
          <xdr:cNvPr id="90150" name="WordArt 38"/>
          <xdr:cNvSpPr>
            <a:spLocks noChangeArrowheads="1" noChangeShapeType="1" noTextEdit="1"/>
          </xdr:cNvSpPr>
        </xdr:nvSpPr>
        <xdr:spPr bwMode="auto">
          <a:xfrm>
            <a:off x="933" y="1358"/>
            <a:ext cx="50" cy="31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3600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00FF00" mc:Ignorable="a14" a14:legacySpreadsheetColorIndex="11"/>
                </a:solidFill>
                <a:effectLst>
                  <a:prstShdw prst="shdw18" dist="17961" dir="13500000">
                    <a:srgbClr xmlns:mc="http://schemas.openxmlformats.org/markup-compatibility/2006" xmlns:a14="http://schemas.microsoft.com/office/drawing/2010/main" val="009900" mc:Ignorable="a14" a14:legacySpreadsheetColorIndex="11">
                      <a:gamma/>
                      <a:shade val="60000"/>
                      <a:invGamma/>
                    </a:srgbClr>
                  </a:prstShdw>
                </a:effectLst>
                <a:latin typeface="ＭＳ Ｐゴシック"/>
                <a:ea typeface="ＭＳ Ｐゴシック"/>
              </a:rPr>
              <a:t>図２</a:t>
            </a:r>
          </a:p>
        </xdr:txBody>
      </xdr:sp>
      <xdr:sp macro="" textlink="">
        <xdr:nvSpPr>
          <xdr:cNvPr id="90151" name="WordArt 39"/>
          <xdr:cNvSpPr>
            <a:spLocks noChangeArrowheads="1" noChangeShapeType="1" noTextEdit="1"/>
          </xdr:cNvSpPr>
        </xdr:nvSpPr>
        <xdr:spPr bwMode="auto">
          <a:xfrm>
            <a:off x="937" y="1866"/>
            <a:ext cx="50" cy="31"/>
          </a:xfrm>
          <a:prstGeom prst="rect">
            <a:avLst/>
          </a:prstGeom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>
              <a:buNone/>
            </a:pPr>
            <a:r>
              <a:rPr lang="ja-JP" altLang="en-US" sz="3600" kern="10" spc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00FF00" mc:Ignorable="a14" a14:legacySpreadsheetColorIndex="11"/>
                </a:solidFill>
                <a:effectLst>
                  <a:prstShdw prst="shdw18" dist="17961" dir="13500000">
                    <a:srgbClr xmlns:mc="http://schemas.openxmlformats.org/markup-compatibility/2006" xmlns:a14="http://schemas.microsoft.com/office/drawing/2010/main" val="009900" mc:Ignorable="a14" a14:legacySpreadsheetColorIndex="11">
                      <a:gamma/>
                      <a:shade val="60000"/>
                      <a:invGamma/>
                    </a:srgbClr>
                  </a:prstShdw>
                </a:effectLst>
                <a:latin typeface="ＭＳ Ｐゴシック"/>
                <a:ea typeface="ＭＳ Ｐゴシック"/>
              </a:rPr>
              <a:t>図３</a:t>
            </a:r>
          </a:p>
        </xdr:txBody>
      </xdr:sp>
    </xdr:grpSp>
    <xdr:clientData/>
  </xdr:twoCellAnchor>
  <xdr:twoCellAnchor editAs="oneCell">
    <xdr:from>
      <xdr:col>12</xdr:col>
      <xdr:colOff>400050</xdr:colOff>
      <xdr:row>80</xdr:row>
      <xdr:rowOff>104775</xdr:rowOff>
    </xdr:from>
    <xdr:to>
      <xdr:col>22</xdr:col>
      <xdr:colOff>476250</xdr:colOff>
      <xdr:row>102</xdr:row>
      <xdr:rowOff>9525</xdr:rowOff>
    </xdr:to>
    <xdr:pic>
      <xdr:nvPicPr>
        <xdr:cNvPr id="90558" name="図 2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9650" y="13820775"/>
          <a:ext cx="6934200" cy="3676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457200</xdr:colOff>
      <xdr:row>61</xdr:row>
      <xdr:rowOff>9525</xdr:rowOff>
    </xdr:from>
    <xdr:to>
      <xdr:col>20</xdr:col>
      <xdr:colOff>409575</xdr:colOff>
      <xdr:row>80</xdr:row>
      <xdr:rowOff>9525</xdr:rowOff>
    </xdr:to>
    <xdr:pic>
      <xdr:nvPicPr>
        <xdr:cNvPr id="90559" name="図 4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6800" y="10467975"/>
          <a:ext cx="5438775" cy="3257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53</xdr:row>
      <xdr:rowOff>28575</xdr:rowOff>
    </xdr:from>
    <xdr:to>
      <xdr:col>6</xdr:col>
      <xdr:colOff>504825</xdr:colOff>
      <xdr:row>69</xdr:row>
      <xdr:rowOff>28575</xdr:rowOff>
    </xdr:to>
    <xdr:graphicFrame macro="">
      <xdr:nvGraphicFramePr>
        <xdr:cNvPr id="4" name="図表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42"/>
  </sheetPr>
  <dimension ref="A1:K35"/>
  <sheetViews>
    <sheetView showGridLines="0" tabSelected="1" workbookViewId="0"/>
  </sheetViews>
  <sheetFormatPr defaultRowHeight="13.5"/>
  <cols>
    <col min="1" max="1" width="6.25" bestFit="1" customWidth="1"/>
    <col min="2" max="2" width="7.5" customWidth="1"/>
    <col min="3" max="6" width="10.75" customWidth="1"/>
    <col min="7" max="7" width="9.125" bestFit="1" customWidth="1"/>
    <col min="10" max="10" width="11.75" customWidth="1"/>
    <col min="11" max="11" width="7.375" customWidth="1"/>
  </cols>
  <sheetData>
    <row r="1" spans="1:11">
      <c r="B1" s="11"/>
    </row>
    <row r="2" spans="1:11">
      <c r="B2" s="11"/>
    </row>
    <row r="3" spans="1:11">
      <c r="B3" s="12" t="s">
        <v>109</v>
      </c>
      <c r="J3" s="1"/>
      <c r="K3" s="1"/>
    </row>
    <row r="4" spans="1:11">
      <c r="B4" s="13" t="s">
        <v>110</v>
      </c>
      <c r="C4" s="14" t="s">
        <v>111</v>
      </c>
      <c r="D4" s="15" t="s">
        <v>112</v>
      </c>
      <c r="E4" s="15"/>
      <c r="F4" s="16"/>
      <c r="G4" s="17"/>
      <c r="H4" s="17"/>
      <c r="J4" s="1"/>
      <c r="K4" s="1"/>
    </row>
    <row r="5" spans="1:11">
      <c r="B5" s="18"/>
      <c r="C5" s="19">
        <v>5124</v>
      </c>
      <c r="D5" s="19">
        <v>5125</v>
      </c>
      <c r="E5" s="20"/>
      <c r="F5" s="21"/>
      <c r="G5" s="19"/>
      <c r="H5" s="19"/>
      <c r="J5" s="1"/>
      <c r="K5" s="1"/>
    </row>
    <row r="6" spans="1:11">
      <c r="B6" s="13" t="s">
        <v>113</v>
      </c>
      <c r="C6" s="14" t="s">
        <v>114</v>
      </c>
      <c r="D6" s="15" t="s">
        <v>115</v>
      </c>
      <c r="E6" s="15" t="s">
        <v>116</v>
      </c>
      <c r="F6" s="15"/>
      <c r="G6" s="17"/>
      <c r="H6" s="17"/>
      <c r="J6" s="1"/>
      <c r="K6" s="1"/>
    </row>
    <row r="7" spans="1:11">
      <c r="B7" s="18"/>
      <c r="C7" s="19">
        <v>5130</v>
      </c>
      <c r="D7" s="19">
        <v>5131</v>
      </c>
      <c r="E7" s="20">
        <v>5133</v>
      </c>
      <c r="F7" s="20"/>
      <c r="G7" s="19"/>
      <c r="H7" s="19"/>
      <c r="J7" s="1"/>
      <c r="K7" s="1"/>
    </row>
    <row r="8" spans="1:11">
      <c r="A8" s="22"/>
      <c r="B8" s="13" t="s">
        <v>117</v>
      </c>
      <c r="C8" s="14" t="s">
        <v>118</v>
      </c>
      <c r="D8" s="15" t="s">
        <v>119</v>
      </c>
      <c r="E8" s="15" t="s">
        <v>120</v>
      </c>
      <c r="F8" s="15" t="s">
        <v>121</v>
      </c>
      <c r="G8" s="17"/>
      <c r="H8" s="17"/>
    </row>
    <row r="9" spans="1:11">
      <c r="A9" s="22"/>
      <c r="B9" s="18"/>
      <c r="C9" s="19">
        <v>4815</v>
      </c>
      <c r="D9" s="19">
        <v>4512</v>
      </c>
      <c r="E9" s="20">
        <v>4612</v>
      </c>
      <c r="F9" s="20">
        <v>4655</v>
      </c>
      <c r="G9" s="19"/>
      <c r="H9" s="19"/>
    </row>
    <row r="10" spans="1:11">
      <c r="A10" s="22"/>
      <c r="B10" s="13" t="s">
        <v>122</v>
      </c>
      <c r="C10" s="14" t="s">
        <v>123</v>
      </c>
      <c r="D10" s="15" t="s">
        <v>124</v>
      </c>
      <c r="E10" s="15" t="s">
        <v>125</v>
      </c>
      <c r="F10" s="15" t="s">
        <v>126</v>
      </c>
      <c r="G10" s="17" t="s">
        <v>140</v>
      </c>
      <c r="H10" s="17"/>
    </row>
    <row r="11" spans="1:11">
      <c r="A11" s="22"/>
      <c r="B11" s="18"/>
      <c r="C11" s="19">
        <v>4451</v>
      </c>
      <c r="D11" s="19">
        <v>4452</v>
      </c>
      <c r="E11" s="20">
        <v>4460</v>
      </c>
      <c r="F11" s="20">
        <v>4454</v>
      </c>
      <c r="G11" s="19">
        <v>6521</v>
      </c>
      <c r="H11" s="19"/>
    </row>
    <row r="12" spans="1:11">
      <c r="A12" s="22"/>
      <c r="B12" s="13" t="s">
        <v>127</v>
      </c>
      <c r="C12" s="14" t="s">
        <v>106</v>
      </c>
      <c r="D12" s="15" t="s">
        <v>128</v>
      </c>
      <c r="E12" s="15" t="s">
        <v>129</v>
      </c>
      <c r="F12" s="15" t="s">
        <v>130</v>
      </c>
      <c r="G12" s="17"/>
      <c r="H12" s="17"/>
    </row>
    <row r="13" spans="1:11">
      <c r="A13" s="22"/>
      <c r="B13" s="18"/>
      <c r="C13" s="19">
        <v>5142</v>
      </c>
      <c r="D13" s="19">
        <v>5155</v>
      </c>
      <c r="E13" s="20">
        <v>5422</v>
      </c>
      <c r="F13" s="20">
        <v>4166</v>
      </c>
      <c r="G13" s="19"/>
      <c r="H13" s="19"/>
    </row>
    <row r="14" spans="1:11">
      <c r="A14" s="22"/>
      <c r="B14" s="13" t="s">
        <v>131</v>
      </c>
      <c r="C14" s="14" t="s">
        <v>132</v>
      </c>
      <c r="D14" s="15" t="s">
        <v>133</v>
      </c>
      <c r="E14" s="15" t="s">
        <v>134</v>
      </c>
      <c r="F14" s="15" t="s">
        <v>135</v>
      </c>
      <c r="G14" s="17" t="s">
        <v>136</v>
      </c>
      <c r="H14" s="17"/>
    </row>
    <row r="15" spans="1:11">
      <c r="A15" s="22"/>
      <c r="B15" s="18"/>
      <c r="C15" s="19">
        <v>6384</v>
      </c>
      <c r="D15" s="19">
        <v>6124</v>
      </c>
      <c r="E15" s="20">
        <v>6455</v>
      </c>
      <c r="F15" s="20">
        <v>6452</v>
      </c>
      <c r="G15" s="19">
        <v>6522</v>
      </c>
      <c r="H15" s="19"/>
    </row>
    <row r="16" spans="1:11">
      <c r="A16" s="22"/>
      <c r="B16" s="13" t="s">
        <v>137</v>
      </c>
      <c r="C16" s="14" t="s">
        <v>138</v>
      </c>
      <c r="D16" s="15" t="s">
        <v>139</v>
      </c>
      <c r="E16" s="15"/>
      <c r="F16" s="15"/>
      <c r="G16" s="17"/>
      <c r="H16" s="17"/>
    </row>
    <row r="17" spans="1:8">
      <c r="A17" s="22"/>
      <c r="B17" s="18"/>
      <c r="C17" s="19">
        <v>2215</v>
      </c>
      <c r="D17" s="19">
        <v>2521</v>
      </c>
      <c r="E17" s="20"/>
      <c r="F17" s="20"/>
      <c r="G17" s="19"/>
      <c r="H17" s="19"/>
    </row>
    <row r="18" spans="1:8">
      <c r="A18" s="22"/>
      <c r="B18" s="11"/>
    </row>
    <row r="19" spans="1:8">
      <c r="A19" s="22"/>
      <c r="B19" s="11"/>
    </row>
    <row r="20" spans="1:8">
      <c r="A20" s="22"/>
      <c r="B20" s="11"/>
    </row>
    <row r="21" spans="1:8">
      <c r="A21" s="22"/>
      <c r="B21" s="11"/>
    </row>
    <row r="22" spans="1:8">
      <c r="A22" s="22"/>
      <c r="B22" s="11"/>
    </row>
    <row r="23" spans="1:8">
      <c r="B23" s="11"/>
    </row>
    <row r="24" spans="1:8">
      <c r="B24" s="11"/>
    </row>
    <row r="25" spans="1:8">
      <c r="B25" s="11"/>
    </row>
    <row r="26" spans="1:8">
      <c r="B26" s="11"/>
    </row>
    <row r="27" spans="1:8">
      <c r="B27" s="11"/>
    </row>
    <row r="28" spans="1:8">
      <c r="B28" s="11"/>
    </row>
    <row r="34" spans="10:11">
      <c r="J34" s="23"/>
      <c r="K34" s="1"/>
    </row>
    <row r="35" spans="10:11">
      <c r="J35" s="24"/>
      <c r="K35" s="1"/>
    </row>
  </sheetData>
  <phoneticPr fontId="2"/>
  <pageMargins left="0.75" right="0.75" top="1" bottom="1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13"/>
  </sheetPr>
  <dimension ref="A1:G49"/>
  <sheetViews>
    <sheetView workbookViewId="0"/>
  </sheetViews>
  <sheetFormatPr defaultRowHeight="13.5"/>
  <cols>
    <col min="1" max="1" width="9.875" customWidth="1"/>
    <col min="2" max="2" width="5.5" customWidth="1"/>
    <col min="3" max="3" width="13.375" bestFit="1" customWidth="1"/>
    <col min="4" max="4" width="6.75" bestFit="1" customWidth="1"/>
    <col min="5" max="5" width="7.875" customWidth="1"/>
    <col min="6" max="6" width="8.125" customWidth="1"/>
    <col min="7" max="7" width="6.75" bestFit="1" customWidth="1"/>
  </cols>
  <sheetData>
    <row r="1" spans="1:7">
      <c r="A1" s="6"/>
      <c r="B1" s="7" t="s">
        <v>0</v>
      </c>
      <c r="C1" s="8"/>
      <c r="D1" s="8"/>
      <c r="E1" s="8"/>
      <c r="F1" s="6" t="s">
        <v>1</v>
      </c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</row>
    <row r="4" spans="1:7">
      <c r="A4" s="1" t="s">
        <v>9</v>
      </c>
      <c r="B4" s="9" t="s">
        <v>108</v>
      </c>
      <c r="C4" s="1" t="s">
        <v>10</v>
      </c>
      <c r="D4" s="3">
        <v>31138</v>
      </c>
      <c r="E4" s="4">
        <v>30000</v>
      </c>
      <c r="F4" s="4">
        <v>25000</v>
      </c>
      <c r="G4" s="5">
        <f t="shared" ref="G4:G40" si="0">F4/E4</f>
        <v>0.83333333333333337</v>
      </c>
    </row>
    <row r="5" spans="1:7">
      <c r="A5" s="1" t="s">
        <v>11</v>
      </c>
      <c r="B5" s="1" t="s">
        <v>12</v>
      </c>
      <c r="C5" s="1" t="s">
        <v>13</v>
      </c>
      <c r="D5" s="3">
        <v>31868</v>
      </c>
      <c r="E5" s="4">
        <v>28000</v>
      </c>
      <c r="F5" s="4">
        <v>28500</v>
      </c>
      <c r="G5" s="5">
        <f t="shared" si="0"/>
        <v>1.0178571428571428</v>
      </c>
    </row>
    <row r="6" spans="1:7">
      <c r="A6" s="1" t="s">
        <v>14</v>
      </c>
      <c r="B6" s="1" t="s">
        <v>15</v>
      </c>
      <c r="C6" s="1" t="s">
        <v>16</v>
      </c>
      <c r="D6" s="3">
        <v>32964</v>
      </c>
      <c r="E6" s="4">
        <v>27000</v>
      </c>
      <c r="F6" s="4">
        <v>22000</v>
      </c>
      <c r="G6" s="5">
        <f t="shared" si="0"/>
        <v>0.81481481481481477</v>
      </c>
    </row>
    <row r="7" spans="1:7">
      <c r="A7" s="1" t="s">
        <v>17</v>
      </c>
      <c r="B7" s="9" t="s">
        <v>108</v>
      </c>
      <c r="C7" s="1" t="s">
        <v>18</v>
      </c>
      <c r="D7" s="3">
        <v>31138</v>
      </c>
      <c r="E7" s="4">
        <v>31000</v>
      </c>
      <c r="F7" s="4">
        <v>30500</v>
      </c>
      <c r="G7" s="5">
        <f t="shared" si="0"/>
        <v>0.9838709677419355</v>
      </c>
    </row>
    <row r="8" spans="1:7">
      <c r="A8" s="1" t="s">
        <v>19</v>
      </c>
      <c r="B8" s="1" t="s">
        <v>20</v>
      </c>
      <c r="C8" s="1" t="s">
        <v>21</v>
      </c>
      <c r="D8" s="3">
        <v>33147</v>
      </c>
      <c r="E8" s="4">
        <v>35000</v>
      </c>
      <c r="F8" s="4">
        <v>30000</v>
      </c>
      <c r="G8" s="5">
        <f t="shared" si="0"/>
        <v>0.8571428571428571</v>
      </c>
    </row>
    <row r="9" spans="1:7">
      <c r="A9" s="1" t="s">
        <v>22</v>
      </c>
      <c r="B9" s="9" t="s">
        <v>108</v>
      </c>
      <c r="C9" s="1" t="s">
        <v>23</v>
      </c>
      <c r="D9" s="3">
        <v>31503</v>
      </c>
      <c r="E9" s="4">
        <v>29000</v>
      </c>
      <c r="F9" s="4">
        <v>29500</v>
      </c>
      <c r="G9" s="5">
        <f t="shared" si="0"/>
        <v>1.0172413793103448</v>
      </c>
    </row>
    <row r="10" spans="1:7">
      <c r="A10" s="1" t="s">
        <v>24</v>
      </c>
      <c r="B10" s="1" t="s">
        <v>25</v>
      </c>
      <c r="C10" s="1" t="s">
        <v>26</v>
      </c>
      <c r="D10" s="3">
        <v>32964</v>
      </c>
      <c r="E10" s="4">
        <v>26000</v>
      </c>
      <c r="F10" s="4">
        <v>17800</v>
      </c>
      <c r="G10" s="5">
        <f t="shared" si="0"/>
        <v>0.68461538461538463</v>
      </c>
    </row>
    <row r="11" spans="1:7">
      <c r="A11" s="1" t="s">
        <v>27</v>
      </c>
      <c r="B11" s="1" t="s">
        <v>28</v>
      </c>
      <c r="C11" s="1" t="s">
        <v>29</v>
      </c>
      <c r="D11" s="3">
        <v>31868</v>
      </c>
      <c r="E11" s="4">
        <v>28500</v>
      </c>
      <c r="F11" s="4">
        <v>22800</v>
      </c>
      <c r="G11" s="5">
        <f t="shared" si="0"/>
        <v>0.8</v>
      </c>
    </row>
    <row r="12" spans="1:7">
      <c r="A12" s="1" t="s">
        <v>30</v>
      </c>
      <c r="B12" s="1" t="s">
        <v>31</v>
      </c>
      <c r="C12" s="1" t="s">
        <v>32</v>
      </c>
      <c r="D12" s="3">
        <v>31138</v>
      </c>
      <c r="E12" s="4">
        <v>30500</v>
      </c>
      <c r="F12" s="4">
        <v>31000</v>
      </c>
      <c r="G12" s="5">
        <f t="shared" si="0"/>
        <v>1.0163934426229508</v>
      </c>
    </row>
    <row r="13" spans="1:7">
      <c r="A13" s="1" t="s">
        <v>33</v>
      </c>
      <c r="B13" s="9" t="s">
        <v>108</v>
      </c>
      <c r="C13" s="1" t="s">
        <v>34</v>
      </c>
      <c r="D13" s="3">
        <v>33147</v>
      </c>
      <c r="E13" s="4">
        <v>26000</v>
      </c>
      <c r="F13" s="4">
        <v>26900</v>
      </c>
      <c r="G13" s="5">
        <f t="shared" si="0"/>
        <v>1.0346153846153847</v>
      </c>
    </row>
    <row r="14" spans="1:7">
      <c r="A14" s="1" t="s">
        <v>35</v>
      </c>
      <c r="B14" s="1" t="s">
        <v>36</v>
      </c>
      <c r="C14" s="1" t="s">
        <v>37</v>
      </c>
      <c r="D14" s="3">
        <v>33329</v>
      </c>
      <c r="E14" s="4">
        <v>38000</v>
      </c>
      <c r="F14" s="4">
        <v>30500</v>
      </c>
      <c r="G14" s="5">
        <f t="shared" si="0"/>
        <v>0.80263157894736847</v>
      </c>
    </row>
    <row r="15" spans="1:7">
      <c r="A15" s="1" t="s">
        <v>38</v>
      </c>
      <c r="B15" s="1" t="s">
        <v>39</v>
      </c>
      <c r="C15" s="1" t="s">
        <v>40</v>
      </c>
      <c r="D15" s="3">
        <v>31503</v>
      </c>
      <c r="E15" s="4">
        <v>28000</v>
      </c>
      <c r="F15" s="4">
        <v>25400</v>
      </c>
      <c r="G15" s="5">
        <f t="shared" si="0"/>
        <v>0.90714285714285714</v>
      </c>
    </row>
    <row r="16" spans="1:7">
      <c r="A16" s="1" t="s">
        <v>41</v>
      </c>
      <c r="B16" s="9" t="s">
        <v>108</v>
      </c>
      <c r="C16" s="1" t="s">
        <v>42</v>
      </c>
      <c r="D16" s="3">
        <v>33147</v>
      </c>
      <c r="E16" s="4">
        <v>26500</v>
      </c>
      <c r="F16" s="4">
        <v>23600</v>
      </c>
      <c r="G16" s="5">
        <f t="shared" si="0"/>
        <v>0.89056603773584908</v>
      </c>
    </row>
    <row r="17" spans="1:7">
      <c r="A17" s="1" t="s">
        <v>43</v>
      </c>
      <c r="B17" s="1" t="s">
        <v>44</v>
      </c>
      <c r="C17" s="1" t="s">
        <v>45</v>
      </c>
      <c r="D17" s="3">
        <v>31868</v>
      </c>
      <c r="E17" s="4">
        <v>28000</v>
      </c>
      <c r="F17" s="4">
        <v>22500</v>
      </c>
      <c r="G17" s="5">
        <f t="shared" si="0"/>
        <v>0.8035714285714286</v>
      </c>
    </row>
    <row r="18" spans="1:7">
      <c r="A18" s="1" t="s">
        <v>46</v>
      </c>
      <c r="B18" s="1" t="s">
        <v>47</v>
      </c>
      <c r="C18" s="1" t="s">
        <v>48</v>
      </c>
      <c r="D18" s="3">
        <v>31138</v>
      </c>
      <c r="E18" s="4">
        <v>40500</v>
      </c>
      <c r="F18" s="4">
        <v>31000</v>
      </c>
      <c r="G18" s="5">
        <f t="shared" si="0"/>
        <v>0.76543209876543206</v>
      </c>
    </row>
    <row r="19" spans="1:7">
      <c r="A19" s="1" t="s">
        <v>49</v>
      </c>
      <c r="B19" s="9" t="s">
        <v>108</v>
      </c>
      <c r="C19" s="1" t="s">
        <v>50</v>
      </c>
      <c r="D19" s="3">
        <v>33329</v>
      </c>
      <c r="E19" s="4">
        <v>27500</v>
      </c>
      <c r="F19" s="4">
        <v>12800</v>
      </c>
      <c r="G19" s="5">
        <f t="shared" si="0"/>
        <v>0.46545454545454545</v>
      </c>
    </row>
    <row r="20" spans="1:7">
      <c r="A20" s="1" t="s">
        <v>51</v>
      </c>
      <c r="B20" s="9" t="s">
        <v>108</v>
      </c>
      <c r="C20" s="1" t="s">
        <v>52</v>
      </c>
      <c r="D20" s="3">
        <v>31868</v>
      </c>
      <c r="E20" s="4">
        <v>29000</v>
      </c>
      <c r="F20" s="4">
        <v>29000</v>
      </c>
      <c r="G20" s="5">
        <f t="shared" si="0"/>
        <v>1</v>
      </c>
    </row>
    <row r="21" spans="1:7">
      <c r="A21" s="1" t="s">
        <v>53</v>
      </c>
      <c r="B21" s="1" t="s">
        <v>54</v>
      </c>
      <c r="C21" s="1" t="s">
        <v>55</v>
      </c>
      <c r="D21" s="3">
        <v>31503</v>
      </c>
      <c r="E21" s="4">
        <v>29000</v>
      </c>
      <c r="F21" s="4">
        <v>20500</v>
      </c>
      <c r="G21" s="5">
        <f t="shared" si="0"/>
        <v>0.7068965517241379</v>
      </c>
    </row>
    <row r="22" spans="1:7">
      <c r="A22" s="1" t="s">
        <v>56</v>
      </c>
      <c r="B22" s="1" t="s">
        <v>57</v>
      </c>
      <c r="C22" s="1" t="s">
        <v>58</v>
      </c>
      <c r="D22" s="3">
        <v>32964</v>
      </c>
      <c r="E22" s="4">
        <v>26500</v>
      </c>
      <c r="F22" s="4">
        <v>12500</v>
      </c>
      <c r="G22" s="5">
        <f t="shared" si="0"/>
        <v>0.47169811320754718</v>
      </c>
    </row>
    <row r="23" spans="1:7">
      <c r="A23" s="1" t="s">
        <v>59</v>
      </c>
      <c r="B23" s="9" t="s">
        <v>108</v>
      </c>
      <c r="C23" s="1" t="s">
        <v>60</v>
      </c>
      <c r="D23" s="3">
        <v>31138</v>
      </c>
      <c r="E23" s="4">
        <v>52000</v>
      </c>
      <c r="F23" s="4">
        <v>31000</v>
      </c>
      <c r="G23" s="5">
        <f t="shared" si="0"/>
        <v>0.59615384615384615</v>
      </c>
    </row>
    <row r="24" spans="1:7">
      <c r="A24" s="1" t="s">
        <v>61</v>
      </c>
      <c r="B24" s="1" t="s">
        <v>28</v>
      </c>
      <c r="C24" s="1" t="s">
        <v>29</v>
      </c>
      <c r="D24" s="3">
        <v>32782</v>
      </c>
      <c r="E24" s="4">
        <v>27000</v>
      </c>
      <c r="F24" s="4">
        <v>33500</v>
      </c>
      <c r="G24" s="5">
        <f t="shared" si="0"/>
        <v>1.2407407407407407</v>
      </c>
    </row>
    <row r="25" spans="1:7">
      <c r="A25" s="1" t="s">
        <v>62</v>
      </c>
      <c r="B25" s="1" t="s">
        <v>63</v>
      </c>
      <c r="C25" s="1" t="s">
        <v>64</v>
      </c>
      <c r="D25" s="3">
        <v>32964</v>
      </c>
      <c r="E25" s="4">
        <v>25000</v>
      </c>
      <c r="F25" s="4">
        <v>12300</v>
      </c>
      <c r="G25" s="5">
        <f t="shared" si="0"/>
        <v>0.49199999999999999</v>
      </c>
    </row>
    <row r="26" spans="1:7">
      <c r="A26" s="1" t="s">
        <v>65</v>
      </c>
      <c r="B26" s="1" t="s">
        <v>66</v>
      </c>
      <c r="C26" s="1" t="s">
        <v>67</v>
      </c>
      <c r="D26" s="3">
        <v>31503</v>
      </c>
      <c r="E26" s="4">
        <v>50400</v>
      </c>
      <c r="F26" s="4">
        <v>30000</v>
      </c>
      <c r="G26" s="5">
        <f t="shared" si="0"/>
        <v>0.59523809523809523</v>
      </c>
    </row>
    <row r="27" spans="1:7">
      <c r="A27" s="1" t="s">
        <v>68</v>
      </c>
      <c r="B27" s="1" t="s">
        <v>69</v>
      </c>
      <c r="C27" s="1" t="s">
        <v>70</v>
      </c>
      <c r="D27" s="3">
        <v>31868</v>
      </c>
      <c r="E27" s="4">
        <v>28500</v>
      </c>
      <c r="F27" s="4">
        <v>27500</v>
      </c>
      <c r="G27" s="5">
        <f t="shared" si="0"/>
        <v>0.96491228070175439</v>
      </c>
    </row>
    <row r="28" spans="1:7">
      <c r="A28" s="1" t="s">
        <v>71</v>
      </c>
      <c r="B28" s="1" t="s">
        <v>72</v>
      </c>
      <c r="C28" s="1" t="s">
        <v>73</v>
      </c>
      <c r="D28" s="3">
        <v>31138</v>
      </c>
      <c r="E28" s="4">
        <v>30000</v>
      </c>
      <c r="F28" s="4">
        <v>35000</v>
      </c>
      <c r="G28" s="5">
        <f t="shared" si="0"/>
        <v>1.1666666666666667</v>
      </c>
    </row>
    <row r="29" spans="1:7">
      <c r="A29" s="1" t="s">
        <v>74</v>
      </c>
      <c r="B29" s="9" t="s">
        <v>108</v>
      </c>
      <c r="C29" s="1" t="s">
        <v>75</v>
      </c>
      <c r="D29" s="3">
        <v>33512</v>
      </c>
      <c r="E29" s="4">
        <v>26400</v>
      </c>
      <c r="F29" s="4">
        <v>24600</v>
      </c>
      <c r="G29" s="5">
        <f t="shared" si="0"/>
        <v>0.93181818181818177</v>
      </c>
    </row>
    <row r="30" spans="1:7">
      <c r="A30" s="1" t="s">
        <v>76</v>
      </c>
      <c r="B30" s="1" t="s">
        <v>77</v>
      </c>
      <c r="C30" s="1" t="s">
        <v>78</v>
      </c>
      <c r="D30" s="3">
        <v>32964</v>
      </c>
      <c r="E30" s="4">
        <v>27500</v>
      </c>
      <c r="F30" s="4">
        <v>22900</v>
      </c>
      <c r="G30" s="5">
        <f t="shared" si="0"/>
        <v>0.83272727272727276</v>
      </c>
    </row>
    <row r="31" spans="1:7">
      <c r="A31" s="1" t="s">
        <v>79</v>
      </c>
      <c r="B31" s="9" t="s">
        <v>108</v>
      </c>
      <c r="C31" s="1" t="s">
        <v>80</v>
      </c>
      <c r="D31" s="3">
        <v>31503</v>
      </c>
      <c r="E31" s="4">
        <v>29500</v>
      </c>
      <c r="F31" s="4">
        <v>18400</v>
      </c>
      <c r="G31" s="5">
        <f t="shared" si="0"/>
        <v>0.62372881355932208</v>
      </c>
    </row>
    <row r="32" spans="1:7">
      <c r="A32" s="1" t="s">
        <v>81</v>
      </c>
      <c r="B32" s="1" t="s">
        <v>82</v>
      </c>
      <c r="C32" s="1" t="s">
        <v>83</v>
      </c>
      <c r="D32" s="3">
        <v>33512</v>
      </c>
      <c r="E32" s="4">
        <v>25000</v>
      </c>
      <c r="F32" s="4">
        <v>24900</v>
      </c>
      <c r="G32" s="5">
        <f t="shared" si="0"/>
        <v>0.996</v>
      </c>
    </row>
    <row r="33" spans="1:7">
      <c r="A33" s="1" t="s">
        <v>84</v>
      </c>
      <c r="B33" s="1" t="s">
        <v>85</v>
      </c>
      <c r="C33" s="1" t="s">
        <v>86</v>
      </c>
      <c r="D33" s="3">
        <v>31868</v>
      </c>
      <c r="E33" s="4">
        <v>28400</v>
      </c>
      <c r="F33" s="4">
        <v>23600</v>
      </c>
      <c r="G33" s="5">
        <f t="shared" si="0"/>
        <v>0.83098591549295775</v>
      </c>
    </row>
    <row r="34" spans="1:7">
      <c r="A34" s="1" t="s">
        <v>87</v>
      </c>
      <c r="B34" s="1" t="s">
        <v>88</v>
      </c>
      <c r="C34" s="1" t="s">
        <v>89</v>
      </c>
      <c r="D34" s="3">
        <v>31138</v>
      </c>
      <c r="E34" s="4">
        <v>32000</v>
      </c>
      <c r="F34" s="4">
        <v>33600</v>
      </c>
      <c r="G34" s="5">
        <f t="shared" si="0"/>
        <v>1.05</v>
      </c>
    </row>
    <row r="35" spans="1:7">
      <c r="A35" s="1" t="s">
        <v>90</v>
      </c>
      <c r="B35" s="1" t="s">
        <v>91</v>
      </c>
      <c r="C35" s="1" t="s">
        <v>92</v>
      </c>
      <c r="D35" s="3">
        <v>32964</v>
      </c>
      <c r="E35" s="4">
        <v>27300</v>
      </c>
      <c r="F35" s="4">
        <v>28700</v>
      </c>
      <c r="G35" s="5">
        <f t="shared" si="0"/>
        <v>1.0512820512820513</v>
      </c>
    </row>
    <row r="36" spans="1:7">
      <c r="A36" s="1" t="s">
        <v>93</v>
      </c>
      <c r="B36" s="1" t="s">
        <v>94</v>
      </c>
      <c r="C36" s="1" t="s">
        <v>95</v>
      </c>
      <c r="D36" s="3">
        <v>31868</v>
      </c>
      <c r="E36" s="4">
        <v>27000</v>
      </c>
      <c r="F36" s="4">
        <v>26500</v>
      </c>
      <c r="G36" s="5">
        <f t="shared" si="0"/>
        <v>0.98148148148148151</v>
      </c>
    </row>
    <row r="37" spans="1:7">
      <c r="A37" s="1" t="s">
        <v>96</v>
      </c>
      <c r="B37" s="9" t="s">
        <v>108</v>
      </c>
      <c r="C37" s="1" t="s">
        <v>97</v>
      </c>
      <c r="D37" s="3">
        <v>33512</v>
      </c>
      <c r="E37" s="4">
        <v>25000</v>
      </c>
      <c r="F37" s="4">
        <v>24500</v>
      </c>
      <c r="G37" s="5">
        <f t="shared" si="0"/>
        <v>0.98</v>
      </c>
    </row>
    <row r="38" spans="1:7">
      <c r="A38" s="1" t="s">
        <v>98</v>
      </c>
      <c r="B38" s="1" t="s">
        <v>99</v>
      </c>
      <c r="C38" s="1" t="s">
        <v>18</v>
      </c>
      <c r="D38" s="3">
        <v>32964</v>
      </c>
      <c r="E38" s="4">
        <v>27500</v>
      </c>
      <c r="F38" s="4">
        <v>35000</v>
      </c>
      <c r="G38" s="5">
        <f t="shared" si="0"/>
        <v>1.2727272727272727</v>
      </c>
    </row>
    <row r="39" spans="1:7">
      <c r="A39" s="1" t="s">
        <v>100</v>
      </c>
      <c r="B39" s="1" t="s">
        <v>101</v>
      </c>
      <c r="C39" s="1" t="s">
        <v>102</v>
      </c>
      <c r="D39" s="3">
        <v>31138</v>
      </c>
      <c r="E39" s="4">
        <v>30500</v>
      </c>
      <c r="F39" s="4">
        <v>22300</v>
      </c>
      <c r="G39" s="5">
        <f t="shared" si="0"/>
        <v>0.73114754098360657</v>
      </c>
    </row>
    <row r="40" spans="1:7">
      <c r="A40" s="1" t="s">
        <v>103</v>
      </c>
      <c r="B40" s="1" t="s">
        <v>104</v>
      </c>
      <c r="C40" s="1" t="s">
        <v>105</v>
      </c>
      <c r="D40" s="3">
        <v>33329</v>
      </c>
      <c r="E40" s="4">
        <v>25500</v>
      </c>
      <c r="F40" s="4">
        <v>16500</v>
      </c>
      <c r="G40" s="5">
        <f t="shared" si="0"/>
        <v>0.6470588235294118</v>
      </c>
    </row>
    <row r="49" spans="3:3">
      <c r="C49" s="10"/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0" tint="-4.9989318521683403E-2"/>
  </sheetPr>
  <dimension ref="A1:K13"/>
  <sheetViews>
    <sheetView workbookViewId="0">
      <selection activeCell="C4" sqref="C4"/>
    </sheetView>
  </sheetViews>
  <sheetFormatPr defaultRowHeight="13.5"/>
  <cols>
    <col min="1" max="1" width="18.875" customWidth="1"/>
    <col min="2" max="2" width="6.25" bestFit="1" customWidth="1"/>
    <col min="3" max="9" width="4.625" customWidth="1"/>
    <col min="10" max="10" width="6.75" bestFit="1" customWidth="1"/>
    <col min="11" max="11" width="11.375" customWidth="1"/>
  </cols>
  <sheetData>
    <row r="1" spans="1:11" ht="17.25">
      <c r="A1" s="42" t="s">
        <v>141</v>
      </c>
      <c r="B1" s="42"/>
      <c r="C1" s="43">
        <v>42801</v>
      </c>
      <c r="D1" s="43"/>
      <c r="E1" s="43"/>
      <c r="F1" s="25" t="s">
        <v>142</v>
      </c>
      <c r="G1" s="43">
        <f>C1+6</f>
        <v>42807</v>
      </c>
      <c r="H1" s="43"/>
      <c r="I1" s="43"/>
      <c r="K1" s="26" t="s">
        <v>166</v>
      </c>
    </row>
    <row r="2" spans="1:11">
      <c r="J2" s="27"/>
      <c r="K2" s="27"/>
    </row>
    <row r="3" spans="1:11">
      <c r="A3" s="28" t="s">
        <v>143</v>
      </c>
      <c r="B3" s="29" t="s">
        <v>144</v>
      </c>
      <c r="C3" s="41">
        <f>C1</f>
        <v>42801</v>
      </c>
      <c r="D3" s="41">
        <f t="shared" ref="D3:I3" si="0">C3+1</f>
        <v>42802</v>
      </c>
      <c r="E3" s="41">
        <f t="shared" si="0"/>
        <v>42803</v>
      </c>
      <c r="F3" s="41">
        <f t="shared" si="0"/>
        <v>42804</v>
      </c>
      <c r="G3" s="41">
        <f t="shared" si="0"/>
        <v>42805</v>
      </c>
      <c r="H3" s="41">
        <f t="shared" si="0"/>
        <v>42806</v>
      </c>
      <c r="I3" s="41">
        <f t="shared" si="0"/>
        <v>42807</v>
      </c>
      <c r="J3" s="28" t="s">
        <v>145</v>
      </c>
      <c r="K3" s="28" t="s">
        <v>146</v>
      </c>
    </row>
    <row r="4" spans="1:11">
      <c r="A4" s="30" t="s">
        <v>147</v>
      </c>
      <c r="B4" s="31">
        <v>700</v>
      </c>
      <c r="C4" s="32">
        <v>10</v>
      </c>
      <c r="D4" s="32">
        <v>12</v>
      </c>
      <c r="E4" s="32">
        <v>23</v>
      </c>
      <c r="F4" s="32">
        <v>9</v>
      </c>
      <c r="G4" s="32">
        <v>21</v>
      </c>
      <c r="H4" s="32">
        <v>19</v>
      </c>
      <c r="I4" s="32">
        <v>10</v>
      </c>
      <c r="J4" s="33">
        <f t="shared" ref="J4:J12" si="1">SUM(C4:I4)</f>
        <v>104</v>
      </c>
      <c r="K4" s="34">
        <f t="shared" ref="K4:K12" si="2">B4*J4</f>
        <v>72800</v>
      </c>
    </row>
    <row r="5" spans="1:11">
      <c r="A5" s="30" t="s">
        <v>148</v>
      </c>
      <c r="B5" s="31">
        <v>550</v>
      </c>
      <c r="C5" s="32">
        <v>11</v>
      </c>
      <c r="D5" s="32">
        <v>20</v>
      </c>
      <c r="E5" s="32">
        <v>15</v>
      </c>
      <c r="F5" s="32">
        <v>17</v>
      </c>
      <c r="G5" s="32">
        <v>15</v>
      </c>
      <c r="H5" s="32">
        <v>17</v>
      </c>
      <c r="I5" s="32">
        <v>12</v>
      </c>
      <c r="J5" s="33">
        <f t="shared" si="1"/>
        <v>107</v>
      </c>
      <c r="K5" s="34">
        <f t="shared" si="2"/>
        <v>58850</v>
      </c>
    </row>
    <row r="6" spans="1:11">
      <c r="A6" s="30" t="s">
        <v>149</v>
      </c>
      <c r="B6" s="31">
        <v>450</v>
      </c>
      <c r="C6" s="32">
        <v>15</v>
      </c>
      <c r="D6" s="32">
        <v>15</v>
      </c>
      <c r="E6" s="32">
        <v>14</v>
      </c>
      <c r="F6" s="32">
        <v>16</v>
      </c>
      <c r="G6" s="32">
        <v>10</v>
      </c>
      <c r="H6" s="32">
        <v>10</v>
      </c>
      <c r="I6" s="32">
        <v>25</v>
      </c>
      <c r="J6" s="33">
        <f t="shared" si="1"/>
        <v>105</v>
      </c>
      <c r="K6" s="34">
        <f t="shared" si="2"/>
        <v>47250</v>
      </c>
    </row>
    <row r="7" spans="1:11">
      <c r="A7" s="30" t="s">
        <v>150</v>
      </c>
      <c r="B7" s="31">
        <v>500</v>
      </c>
      <c r="C7" s="32">
        <v>6</v>
      </c>
      <c r="D7" s="32">
        <v>12</v>
      </c>
      <c r="E7" s="32">
        <v>20</v>
      </c>
      <c r="F7" s="32">
        <v>15</v>
      </c>
      <c r="G7" s="32">
        <v>9</v>
      </c>
      <c r="H7" s="32">
        <v>11</v>
      </c>
      <c r="I7" s="32">
        <v>11</v>
      </c>
      <c r="J7" s="33">
        <f t="shared" si="1"/>
        <v>84</v>
      </c>
      <c r="K7" s="34">
        <f t="shared" si="2"/>
        <v>42000</v>
      </c>
    </row>
    <row r="8" spans="1:11">
      <c r="A8" s="30" t="s">
        <v>151</v>
      </c>
      <c r="B8" s="31">
        <v>500</v>
      </c>
      <c r="C8" s="32">
        <v>8</v>
      </c>
      <c r="D8" s="32">
        <v>20</v>
      </c>
      <c r="E8" s="32">
        <v>15</v>
      </c>
      <c r="F8" s="32">
        <v>12</v>
      </c>
      <c r="G8" s="32">
        <v>11</v>
      </c>
      <c r="H8" s="32">
        <v>13</v>
      </c>
      <c r="I8" s="32">
        <v>20</v>
      </c>
      <c r="J8" s="33">
        <f t="shared" si="1"/>
        <v>99</v>
      </c>
      <c r="K8" s="34">
        <f t="shared" si="2"/>
        <v>49500</v>
      </c>
    </row>
    <row r="9" spans="1:11">
      <c r="A9" s="30" t="s">
        <v>152</v>
      </c>
      <c r="B9" s="31">
        <v>480</v>
      </c>
      <c r="C9" s="32">
        <v>9</v>
      </c>
      <c r="D9" s="32">
        <v>14</v>
      </c>
      <c r="E9" s="32">
        <v>11</v>
      </c>
      <c r="F9" s="32">
        <v>20</v>
      </c>
      <c r="G9" s="32">
        <v>13</v>
      </c>
      <c r="H9" s="32">
        <v>14</v>
      </c>
      <c r="I9" s="32">
        <v>20</v>
      </c>
      <c r="J9" s="33">
        <f t="shared" si="1"/>
        <v>101</v>
      </c>
      <c r="K9" s="34">
        <f t="shared" si="2"/>
        <v>48480</v>
      </c>
    </row>
    <row r="10" spans="1:11">
      <c r="A10" s="30" t="s">
        <v>153</v>
      </c>
      <c r="B10" s="31">
        <v>550</v>
      </c>
      <c r="C10" s="32">
        <v>12</v>
      </c>
      <c r="D10" s="32">
        <v>10</v>
      </c>
      <c r="E10" s="32">
        <v>14</v>
      </c>
      <c r="F10" s="32">
        <v>15</v>
      </c>
      <c r="G10" s="32">
        <v>14</v>
      </c>
      <c r="H10" s="32">
        <v>10</v>
      </c>
      <c r="I10" s="32">
        <v>9</v>
      </c>
      <c r="J10" s="33">
        <f t="shared" si="1"/>
        <v>84</v>
      </c>
      <c r="K10" s="34">
        <f t="shared" si="2"/>
        <v>46200</v>
      </c>
    </row>
    <row r="11" spans="1:11">
      <c r="A11" s="30" t="s">
        <v>154</v>
      </c>
      <c r="B11" s="31">
        <v>400</v>
      </c>
      <c r="C11" s="32">
        <v>13</v>
      </c>
      <c r="D11" s="32">
        <v>11</v>
      </c>
      <c r="E11" s="32">
        <v>21</v>
      </c>
      <c r="F11" s="32">
        <v>16</v>
      </c>
      <c r="G11" s="32">
        <v>13</v>
      </c>
      <c r="H11" s="32">
        <v>9</v>
      </c>
      <c r="I11" s="32">
        <v>8</v>
      </c>
      <c r="J11" s="33">
        <f t="shared" si="1"/>
        <v>91</v>
      </c>
      <c r="K11" s="34">
        <f t="shared" si="2"/>
        <v>36400</v>
      </c>
    </row>
    <row r="12" spans="1:11">
      <c r="A12" s="30" t="s">
        <v>155</v>
      </c>
      <c r="B12" s="31">
        <v>400</v>
      </c>
      <c r="C12" s="32">
        <v>14</v>
      </c>
      <c r="D12" s="32">
        <v>12</v>
      </c>
      <c r="E12" s="32">
        <v>11</v>
      </c>
      <c r="F12" s="32">
        <v>14</v>
      </c>
      <c r="G12" s="32">
        <v>12</v>
      </c>
      <c r="H12" s="32">
        <v>15</v>
      </c>
      <c r="I12" s="32">
        <v>7</v>
      </c>
      <c r="J12" s="33">
        <f t="shared" si="1"/>
        <v>85</v>
      </c>
      <c r="K12" s="34">
        <f t="shared" si="2"/>
        <v>34000</v>
      </c>
    </row>
    <row r="13" spans="1:11">
      <c r="A13" s="44" t="s">
        <v>107</v>
      </c>
      <c r="B13" s="44"/>
      <c r="C13" s="35">
        <f>SUM(C4:C12)</f>
        <v>98</v>
      </c>
      <c r="D13" s="35">
        <f t="shared" ref="D13:K13" si="3">SUM(D4:D12)</f>
        <v>126</v>
      </c>
      <c r="E13" s="35">
        <f t="shared" si="3"/>
        <v>144</v>
      </c>
      <c r="F13" s="35">
        <f t="shared" si="3"/>
        <v>134</v>
      </c>
      <c r="G13" s="35">
        <f t="shared" si="3"/>
        <v>118</v>
      </c>
      <c r="H13" s="35">
        <f t="shared" si="3"/>
        <v>118</v>
      </c>
      <c r="I13" s="35">
        <f t="shared" si="3"/>
        <v>122</v>
      </c>
      <c r="J13" s="35">
        <f t="shared" si="3"/>
        <v>860</v>
      </c>
      <c r="K13" s="36">
        <f t="shared" si="3"/>
        <v>435480</v>
      </c>
    </row>
  </sheetData>
  <mergeCells count="4">
    <mergeCell ref="A1:B1"/>
    <mergeCell ref="C1:E1"/>
    <mergeCell ref="G1:I1"/>
    <mergeCell ref="A13:B13"/>
  </mergeCells>
  <phoneticPr fontId="2"/>
  <conditionalFormatting sqref="C3:I3">
    <cfRule type="expression" dxfId="1" priority="1" stopIfTrue="1">
      <formula>WEEKDAY(C3)=7</formula>
    </cfRule>
    <cfRule type="expression" dxfId="0" priority="2" stopIfTrue="1">
      <formula>WEEKDAY(C3)=1</formula>
    </cfRule>
  </conditionalFormatting>
  <dataValidations disablePrompts="1" count="1">
    <dataValidation imeMode="off" allowBlank="1" showInputMessage="1" showErrorMessage="1" sqref="C1:D1 G1:H1"/>
  </dataValidations>
  <pageMargins left="0.75" right="0.75" top="1" bottom="1" header="0.51200000000000001" footer="0.51200000000000001"/>
  <pageSetup paperSize="9" orientation="portrait" horizontalDpi="400" verticalDpi="400" r:id="rId1"/>
  <headerFooter alignWithMargins="0"/>
  <ignoredErrors>
    <ignoredError sqref="J4:J12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CCFFCC"/>
  </sheetPr>
  <dimension ref="D8:E17"/>
  <sheetViews>
    <sheetView workbookViewId="0">
      <pane xSplit="28350" topLeftCell="AY1"/>
      <selection activeCell="E17" sqref="E17"/>
      <selection pane="topRight" activeCell="AY41" sqref="AY41"/>
    </sheetView>
  </sheetViews>
  <sheetFormatPr defaultRowHeight="13.5"/>
  <cols>
    <col min="4" max="4" width="11.875" bestFit="1" customWidth="1"/>
    <col min="5" max="5" width="10.5" bestFit="1" customWidth="1"/>
  </cols>
  <sheetData>
    <row r="8" spans="4:5" ht="18.75">
      <c r="D8" s="37" t="s">
        <v>156</v>
      </c>
      <c r="E8" s="38">
        <v>500000</v>
      </c>
    </row>
    <row r="9" spans="4:5" ht="18.75">
      <c r="D9" s="37" t="s">
        <v>157</v>
      </c>
      <c r="E9" s="38">
        <v>2510</v>
      </c>
    </row>
    <row r="10" spans="4:5" ht="18.75">
      <c r="D10" s="37" t="s">
        <v>158</v>
      </c>
      <c r="E10" s="38">
        <v>520000</v>
      </c>
    </row>
    <row r="11" spans="4:5" ht="18.75">
      <c r="D11" s="37" t="s">
        <v>159</v>
      </c>
      <c r="E11" s="38">
        <v>15000</v>
      </c>
    </row>
    <row r="12" spans="4:5" ht="18.75">
      <c r="D12" s="37" t="s">
        <v>160</v>
      </c>
      <c r="E12" s="38">
        <v>541000</v>
      </c>
    </row>
    <row r="13" spans="4:5" ht="18.75">
      <c r="D13" s="37" t="s">
        <v>161</v>
      </c>
      <c r="E13" s="38">
        <v>241000</v>
      </c>
    </row>
    <row r="14" spans="4:5" ht="18.75">
      <c r="D14" s="37" t="s">
        <v>162</v>
      </c>
      <c r="E14" s="38">
        <v>524000</v>
      </c>
    </row>
    <row r="15" spans="4:5" ht="18.75">
      <c r="D15" s="37" t="s">
        <v>163</v>
      </c>
      <c r="E15" s="38">
        <v>52000</v>
      </c>
    </row>
    <row r="16" spans="4:5" ht="18.75">
      <c r="D16" s="37" t="s">
        <v>164</v>
      </c>
      <c r="E16" s="38">
        <v>541000</v>
      </c>
    </row>
    <row r="17" spans="4:5" ht="18.75">
      <c r="D17" s="39" t="s">
        <v>165</v>
      </c>
      <c r="E17" s="40">
        <f>AVERAGE(E8:E16)</f>
        <v>326278.88888888888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indexed="42"/>
  </sheetPr>
  <dimension ref="A1"/>
  <sheetViews>
    <sheetView topLeftCell="A3" workbookViewId="0">
      <selection activeCell="M57" sqref="M57"/>
    </sheetView>
  </sheetViews>
  <sheetFormatPr defaultRowHeight="13.5"/>
  <sheetData/>
  <phoneticPr fontId="2"/>
  <pageMargins left="0.75" right="0.75" top="1" bottom="1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問１ 行列入れ替えコピー</vt:lpstr>
      <vt:lpstr>問3 書式の置換</vt:lpstr>
      <vt:lpstr>問２ 名前の作成と引用</vt:lpstr>
      <vt:lpstr>問３ コメント</vt:lpstr>
      <vt:lpstr>問6 組織図</vt:lpstr>
    </vt:vector>
  </TitlesOfParts>
  <Manager>エムティ･ソフト</Manager>
  <Company>エムティ･ソフト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初級　その他３</dc:title>
  <dc:subject>初級　その他３</dc:subject>
  <dc:creator>エムティ･ソフト</dc:creator>
  <cp:lastModifiedBy>Guest</cp:lastModifiedBy>
  <cp:lastPrinted>2001-11-21T01:51:29Z</cp:lastPrinted>
  <dcterms:created xsi:type="dcterms:W3CDTF">1998-10-28T01:26:15Z</dcterms:created>
  <dcterms:modified xsi:type="dcterms:W3CDTF">2020-05-07T21:12:25Z</dcterms:modified>
</cp:coreProperties>
</file>